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bbie/Desktop/"/>
    </mc:Choice>
  </mc:AlternateContent>
  <xr:revisionPtr revIDLastSave="0" documentId="8_{FF88A83E-5922-FB4E-A455-282FC47FA22E}" xr6:coauthVersionLast="45" xr6:coauthVersionMax="45" xr10:uidLastSave="{00000000-0000-0000-0000-000000000000}"/>
  <bookViews>
    <workbookView xWindow="0" yWindow="460" windowWidth="15600" windowHeight="11760" xr2:uid="{00000000-000D-0000-FFFF-FFFF00000000}"/>
  </bookViews>
  <sheets>
    <sheet name="Flowchart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6" i="3" l="1"/>
  <c r="BD9" i="3"/>
  <c r="BC11" i="3"/>
  <c r="BD13" i="3"/>
  <c r="BC15" i="3"/>
  <c r="BD20" i="3"/>
  <c r="BC22" i="3"/>
  <c r="BC25" i="3"/>
  <c r="BD27" i="3" s="1"/>
  <c r="BC29" i="3"/>
  <c r="BC33" i="3"/>
  <c r="BC35" i="3"/>
  <c r="BC28" i="3"/>
  <c r="BC38" i="3"/>
  <c r="BC39" i="3"/>
  <c r="BD34" i="3" l="1"/>
  <c r="BD42" i="3"/>
</calcChain>
</file>

<file path=xl/sharedStrings.xml><?xml version="1.0" encoding="utf-8"?>
<sst xmlns="http://schemas.openxmlformats.org/spreadsheetml/2006/main" count="71" uniqueCount="42">
  <si>
    <t>2018-2019 Wage Theft</t>
  </si>
  <si>
    <t>Oct</t>
  </si>
  <si>
    <t>Nov</t>
  </si>
  <si>
    <t>Dec</t>
  </si>
  <si>
    <t>Jan</t>
  </si>
  <si>
    <t>Feb</t>
  </si>
  <si>
    <t>March</t>
  </si>
  <si>
    <t>NOVEMBER</t>
  </si>
  <si>
    <t>DECEMBER</t>
  </si>
  <si>
    <t>April</t>
  </si>
  <si>
    <t>May</t>
  </si>
  <si>
    <t>June</t>
  </si>
  <si>
    <t>July</t>
  </si>
  <si>
    <t>Est. Costs</t>
  </si>
  <si>
    <t>Fresno</t>
  </si>
  <si>
    <t>Wallgraphics (17 + 2 bonus on space available)</t>
  </si>
  <si>
    <t xml:space="preserve">     Guar Bonus</t>
  </si>
  <si>
    <t>Radio - KRDA FM (Spanish)</t>
  </si>
  <si>
    <t>Radio Bilingue (Spanish)-Estimated</t>
  </si>
  <si>
    <t>Social Media</t>
  </si>
  <si>
    <t>X</t>
  </si>
  <si>
    <t xml:space="preserve"> </t>
  </si>
  <si>
    <t>Bakersfield</t>
  </si>
  <si>
    <t>Wallgraphics (17+2 bonus space available)</t>
  </si>
  <si>
    <t>Radio - KISV FM (English)</t>
  </si>
  <si>
    <t>Inland Empire</t>
  </si>
  <si>
    <t>Wallgraphics (16+3 bonus space available)</t>
  </si>
  <si>
    <t>Radio - KRQB FM (Spanish)</t>
  </si>
  <si>
    <t>Radio - KFSO FM (English)</t>
  </si>
  <si>
    <t>Radio - KFOO AM (Spanish)-Estimated</t>
  </si>
  <si>
    <t>Radio - Saigon Radio (Vietnamese)</t>
  </si>
  <si>
    <t xml:space="preserve">Sacramento </t>
  </si>
  <si>
    <t>KRCX FM (Spanish)-Estimated</t>
  </si>
  <si>
    <t>KXSE FM (Spanish)-Estimated</t>
  </si>
  <si>
    <t>San Diego</t>
  </si>
  <si>
    <t>KLNV FM (Spanish)-Estimated</t>
  </si>
  <si>
    <t>KLQV FM (Spanish)-Estimated</t>
  </si>
  <si>
    <t>Production </t>
  </si>
  <si>
    <t>Thanksgiving</t>
  </si>
  <si>
    <t>Christmas</t>
  </si>
  <si>
    <t>Time ads will run</t>
  </si>
  <si>
    <t>Guaranteed bonus when space is available in inventory (FREE)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</si>
</sst>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3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 tint="-4.9989318521683403E-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0"/>
      <color theme="0" tint="-4.9989318521683403E-2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11"/>
      <color theme="0" tint="-4.9989318521683403E-2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275">
    <xf numFmtId="0" fontId="0" fillId="0" borderId="0" xfId="0"/>
    <xf numFmtId="0" fontId="2" fillId="0" borderId="0" xfId="0" applyFont="1" applyAlignment="1">
      <alignment horizontal="center" vertical="top"/>
    </xf>
    <xf numFmtId="165" fontId="4" fillId="0" borderId="0" xfId="1" applyNumberFormat="1"/>
    <xf numFmtId="0" fontId="0" fillId="0" borderId="0" xfId="0" applyAlignment="1">
      <alignment horizontal="center"/>
    </xf>
    <xf numFmtId="165" fontId="5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1" xfId="0" applyFont="1" applyBorder="1"/>
    <xf numFmtId="9" fontId="4" fillId="0" borderId="0" xfId="4" applyAlignment="1">
      <alignment horizontal="center"/>
    </xf>
    <xf numFmtId="44" fontId="0" fillId="0" borderId="0" xfId="0" applyNumberFormat="1"/>
    <xf numFmtId="44" fontId="4" fillId="0" borderId="0" xfId="1"/>
    <xf numFmtId="9" fontId="6" fillId="0" borderId="0" xfId="4" applyFont="1" applyAlignment="1">
      <alignment horizontal="center"/>
    </xf>
    <xf numFmtId="5" fontId="0" fillId="0" borderId="0" xfId="0" applyNumberFormat="1"/>
    <xf numFmtId="165" fontId="0" fillId="0" borderId="0" xfId="0" applyNumberFormat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4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/>
    <xf numFmtId="0" fontId="0" fillId="3" borderId="1" xfId="0" applyFill="1" applyBorder="1"/>
    <xf numFmtId="0" fontId="0" fillId="0" borderId="1" xfId="0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165" fontId="13" fillId="0" borderId="6" xfId="1" applyNumberFormat="1" applyFont="1" applyBorder="1"/>
    <xf numFmtId="0" fontId="8" fillId="0" borderId="1" xfId="0" applyFont="1" applyBorder="1" applyAlignment="1">
      <alignment horizontal="center"/>
    </xf>
    <xf numFmtId="165" fontId="4" fillId="0" borderId="1" xfId="1" applyNumberFormat="1" applyBorder="1"/>
    <xf numFmtId="165" fontId="10" fillId="0" borderId="1" xfId="1" applyNumberFormat="1" applyFont="1" applyBorder="1"/>
    <xf numFmtId="0" fontId="1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4" fillId="3" borderId="1" xfId="0" applyFont="1" applyFill="1" applyBorder="1"/>
    <xf numFmtId="0" fontId="0" fillId="3" borderId="0" xfId="0" applyFill="1"/>
    <xf numFmtId="165" fontId="4" fillId="3" borderId="0" xfId="1" applyNumberFormat="1" applyFill="1"/>
    <xf numFmtId="165" fontId="13" fillId="0" borderId="7" xfId="1" applyNumberFormat="1" applyFont="1" applyBorder="1"/>
    <xf numFmtId="165" fontId="5" fillId="3" borderId="0" xfId="1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7" fillId="0" borderId="0" xfId="0" applyFont="1"/>
    <xf numFmtId="6" fontId="0" fillId="0" borderId="0" xfId="0" applyNumberFormat="1"/>
    <xf numFmtId="0" fontId="8" fillId="3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0" fillId="0" borderId="12" xfId="0" applyBorder="1"/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165" fontId="5" fillId="4" borderId="0" xfId="1" applyNumberFormat="1" applyFont="1" applyFill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2" borderId="0" xfId="0" applyFill="1"/>
    <xf numFmtId="165" fontId="4" fillId="2" borderId="17" xfId="1" applyNumberFormat="1" applyFill="1" applyBorder="1"/>
    <xf numFmtId="0" fontId="20" fillId="0" borderId="12" xfId="0" applyFont="1" applyBorder="1"/>
    <xf numFmtId="0" fontId="19" fillId="4" borderId="0" xfId="0" applyFont="1" applyFill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0" fillId="0" borderId="1" xfId="0" applyFont="1" applyBorder="1"/>
    <xf numFmtId="0" fontId="21" fillId="3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5" fillId="2" borderId="1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/>
    </xf>
    <xf numFmtId="0" fontId="0" fillId="3" borderId="17" xfId="0" applyFill="1" applyBorder="1"/>
    <xf numFmtId="0" fontId="0" fillId="3" borderId="12" xfId="0" applyFill="1" applyBorder="1"/>
    <xf numFmtId="0" fontId="0" fillId="0" borderId="17" xfId="0" applyBorder="1"/>
    <xf numFmtId="0" fontId="0" fillId="3" borderId="12" xfId="0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7" fillId="0" borderId="19" xfId="0" applyFont="1" applyBorder="1"/>
    <xf numFmtId="0" fontId="0" fillId="0" borderId="19" xfId="0" applyBorder="1"/>
    <xf numFmtId="0" fontId="20" fillId="0" borderId="17" xfId="0" applyFont="1" applyBorder="1"/>
    <xf numFmtId="0" fontId="20" fillId="3" borderId="0" xfId="0" applyFont="1" applyFill="1"/>
    <xf numFmtId="0" fontId="9" fillId="3" borderId="0" xfId="0" applyFont="1" applyFill="1"/>
    <xf numFmtId="0" fontId="23" fillId="3" borderId="0" xfId="0" applyFont="1" applyFill="1"/>
    <xf numFmtId="0" fontId="0" fillId="0" borderId="8" xfId="0" applyBorder="1"/>
    <xf numFmtId="0" fontId="0" fillId="3" borderId="1" xfId="0" applyFill="1" applyBorder="1" applyAlignment="1">
      <alignment horizontal="center"/>
    </xf>
    <xf numFmtId="0" fontId="18" fillId="2" borderId="20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0" xfId="0" applyFont="1"/>
    <xf numFmtId="5" fontId="24" fillId="0" borderId="22" xfId="1" applyNumberFormat="1" applyFont="1" applyBorder="1"/>
    <xf numFmtId="0" fontId="11" fillId="2" borderId="0" xfId="0" applyFont="1" applyFill="1" applyAlignment="1">
      <alignment horizontal="center"/>
    </xf>
    <xf numFmtId="0" fontId="5" fillId="2" borderId="0" xfId="0" applyFont="1" applyFill="1"/>
    <xf numFmtId="0" fontId="0" fillId="3" borderId="2" xfId="0" applyFill="1" applyBorder="1"/>
    <xf numFmtId="0" fontId="0" fillId="3" borderId="8" xfId="0" applyFill="1" applyBorder="1"/>
    <xf numFmtId="0" fontId="5" fillId="3" borderId="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/>
    <xf numFmtId="0" fontId="16" fillId="3" borderId="3" xfId="0" applyFont="1" applyFill="1" applyBorder="1" applyAlignment="1">
      <alignment horizontal="center"/>
    </xf>
    <xf numFmtId="0" fontId="17" fillId="3" borderId="1" xfId="0" applyFont="1" applyFill="1" applyBorder="1"/>
    <xf numFmtId="0" fontId="2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0" fillId="3" borderId="1" xfId="0" applyFont="1" applyFill="1" applyBorder="1"/>
    <xf numFmtId="0" fontId="24" fillId="3" borderId="1" xfId="0" applyFont="1" applyFill="1" applyBorder="1"/>
    <xf numFmtId="0" fontId="17" fillId="3" borderId="3" xfId="0" applyFont="1" applyFill="1" applyBorder="1"/>
    <xf numFmtId="0" fontId="0" fillId="3" borderId="25" xfId="0" applyFill="1" applyBorder="1"/>
    <xf numFmtId="0" fontId="21" fillId="3" borderId="3" xfId="0" applyFont="1" applyFill="1" applyBorder="1" applyAlignment="1">
      <alignment horizontal="center"/>
    </xf>
    <xf numFmtId="0" fontId="20" fillId="3" borderId="23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2" xfId="0" applyFill="1" applyBorder="1"/>
    <xf numFmtId="0" fontId="0" fillId="5" borderId="25" xfId="0" applyFill="1" applyBorder="1"/>
    <xf numFmtId="0" fontId="8" fillId="5" borderId="1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26" fillId="2" borderId="2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2" borderId="26" xfId="0" applyFill="1" applyBorder="1"/>
    <xf numFmtId="0" fontId="0" fillId="2" borderId="25" xfId="0" applyFill="1" applyBorder="1"/>
    <xf numFmtId="0" fontId="7" fillId="2" borderId="17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14" fillId="3" borderId="17" xfId="0" applyFont="1" applyFill="1" applyBorder="1"/>
    <xf numFmtId="0" fontId="14" fillId="3" borderId="17" xfId="0" applyFont="1" applyFill="1" applyBorder="1" applyAlignment="1">
      <alignment horizontal="center"/>
    </xf>
    <xf numFmtId="0" fontId="0" fillId="0" borderId="28" xfId="0" applyBorder="1"/>
    <xf numFmtId="0" fontId="20" fillId="0" borderId="13" xfId="0" applyFont="1" applyBorder="1"/>
    <xf numFmtId="0" fontId="0" fillId="6" borderId="29" xfId="0" applyFill="1" applyBorder="1"/>
    <xf numFmtId="0" fontId="0" fillId="6" borderId="30" xfId="0" applyFill="1" applyBorder="1"/>
    <xf numFmtId="0" fontId="0" fillId="6" borderId="31" xfId="0" applyFill="1" applyBorder="1"/>
    <xf numFmtId="0" fontId="0" fillId="0" borderId="13" xfId="0" applyBorder="1"/>
    <xf numFmtId="0" fontId="0" fillId="3" borderId="13" xfId="0" applyFill="1" applyBorder="1"/>
    <xf numFmtId="0" fontId="0" fillId="0" borderId="31" xfId="0" applyBorder="1"/>
    <xf numFmtId="0" fontId="0" fillId="0" borderId="32" xfId="0" applyBorder="1"/>
    <xf numFmtId="0" fontId="0" fillId="0" borderId="29" xfId="0" applyBorder="1"/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17" fillId="0" borderId="33" xfId="0" applyFont="1" applyBorder="1"/>
    <xf numFmtId="0" fontId="0" fillId="0" borderId="33" xfId="0" applyBorder="1"/>
    <xf numFmtId="0" fontId="24" fillId="3" borderId="2" xfId="0" applyFont="1" applyFill="1" applyBorder="1"/>
    <xf numFmtId="0" fontId="8" fillId="3" borderId="33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3" borderId="16" xfId="0" applyFill="1" applyBorder="1"/>
    <xf numFmtId="0" fontId="0" fillId="3" borderId="37" xfId="0" applyFill="1" applyBorder="1"/>
    <xf numFmtId="0" fontId="0" fillId="5" borderId="37" xfId="0" applyFill="1" applyBorder="1"/>
    <xf numFmtId="0" fontId="0" fillId="3" borderId="38" xfId="0" applyFill="1" applyBorder="1"/>
    <xf numFmtId="0" fontId="0" fillId="3" borderId="39" xfId="0" applyFill="1" applyBorder="1"/>
    <xf numFmtId="0" fontId="0" fillId="3" borderId="40" xfId="0" applyFill="1" applyBorder="1"/>
    <xf numFmtId="0" fontId="8" fillId="5" borderId="16" xfId="0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7" fontId="0" fillId="3" borderId="0" xfId="0" applyNumberFormat="1" applyFill="1"/>
    <xf numFmtId="5" fontId="24" fillId="7" borderId="22" xfId="1" applyNumberFormat="1" applyFont="1" applyFill="1" applyBorder="1"/>
    <xf numFmtId="0" fontId="17" fillId="0" borderId="41" xfId="0" applyFont="1" applyBorder="1"/>
    <xf numFmtId="0" fontId="8" fillId="3" borderId="42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22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6" fillId="8" borderId="10" xfId="0" applyFont="1" applyFill="1" applyBorder="1" applyAlignment="1">
      <alignment horizontal="center"/>
    </xf>
    <xf numFmtId="0" fontId="0" fillId="8" borderId="10" xfId="0" applyFill="1" applyBorder="1"/>
    <xf numFmtId="0" fontId="5" fillId="8" borderId="10" xfId="0" applyFont="1" applyFill="1" applyBorder="1"/>
    <xf numFmtId="0" fontId="11" fillId="8" borderId="10" xfId="0" applyFont="1" applyFill="1" applyBorder="1" applyAlignment="1">
      <alignment horizontal="center"/>
    </xf>
    <xf numFmtId="0" fontId="0" fillId="8" borderId="3" xfId="0" applyFill="1" applyBorder="1"/>
    <xf numFmtId="0" fontId="0" fillId="8" borderId="1" xfId="0" applyFill="1" applyBorder="1"/>
    <xf numFmtId="0" fontId="0" fillId="8" borderId="2" xfId="0" applyFill="1" applyBorder="1"/>
    <xf numFmtId="0" fontId="0" fillId="8" borderId="8" xfId="0" applyFill="1" applyBorder="1"/>
    <xf numFmtId="0" fontId="7" fillId="8" borderId="1" xfId="0" applyFont="1" applyFill="1" applyBorder="1" applyAlignment="1">
      <alignment horizontal="center"/>
    </xf>
    <xf numFmtId="0" fontId="0" fillId="8" borderId="41" xfId="0" applyFill="1" applyBorder="1"/>
    <xf numFmtId="5" fontId="24" fillId="8" borderId="22" xfId="1" applyNumberFormat="1" applyFont="1" applyFill="1" applyBorder="1"/>
    <xf numFmtId="0" fontId="0" fillId="5" borderId="1" xfId="0" applyFill="1" applyBorder="1"/>
    <xf numFmtId="0" fontId="0" fillId="5" borderId="17" xfId="0" applyFill="1" applyBorder="1"/>
    <xf numFmtId="165" fontId="27" fillId="0" borderId="0" xfId="1" applyNumberFormat="1" applyFont="1" applyAlignment="1">
      <alignment horizontal="center" vertical="center" wrapText="1"/>
    </xf>
    <xf numFmtId="9" fontId="27" fillId="0" borderId="0" xfId="0" applyNumberFormat="1" applyFont="1"/>
    <xf numFmtId="5" fontId="27" fillId="0" borderId="0" xfId="0" applyNumberFormat="1" applyFont="1"/>
    <xf numFmtId="6" fontId="27" fillId="0" borderId="0" xfId="4" applyNumberFormat="1" applyFont="1" applyAlignment="1">
      <alignment horizontal="center"/>
    </xf>
    <xf numFmtId="165" fontId="27" fillId="0" borderId="0" xfId="4" applyNumberFormat="1" applyFont="1" applyAlignment="1">
      <alignment horizontal="center"/>
    </xf>
    <xf numFmtId="0" fontId="18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/>
    </xf>
    <xf numFmtId="165" fontId="12" fillId="10" borderId="0" xfId="1" applyNumberFormat="1" applyFont="1" applyFill="1"/>
    <xf numFmtId="164" fontId="19" fillId="2" borderId="43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16" fillId="11" borderId="13" xfId="0" applyFont="1" applyFill="1" applyBorder="1" applyAlignment="1">
      <alignment horizontal="center"/>
    </xf>
    <xf numFmtId="0" fontId="0" fillId="11" borderId="13" xfId="0" applyFill="1" applyBorder="1"/>
    <xf numFmtId="0" fontId="0" fillId="11" borderId="31" xfId="0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0" fillId="11" borderId="1" xfId="0" applyFill="1" applyBorder="1"/>
    <xf numFmtId="0" fontId="0" fillId="11" borderId="3" xfId="0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0" xfId="0" applyFill="1"/>
    <xf numFmtId="0" fontId="0" fillId="6" borderId="0" xfId="0" applyFill="1"/>
    <xf numFmtId="0" fontId="0" fillId="9" borderId="0" xfId="0" applyFill="1" applyBorder="1"/>
    <xf numFmtId="0" fontId="29" fillId="8" borderId="0" xfId="0" applyFont="1" applyFill="1" applyAlignment="1">
      <alignment horizontal="center" vertical="top"/>
    </xf>
    <xf numFmtId="0" fontId="20" fillId="0" borderId="12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0" fillId="0" borderId="8" xfId="0" applyFill="1" applyBorder="1"/>
    <xf numFmtId="0" fontId="0" fillId="0" borderId="44" xfId="0" applyFill="1" applyBorder="1" applyAlignment="1">
      <alignment horizontal="center"/>
    </xf>
    <xf numFmtId="0" fontId="17" fillId="0" borderId="1" xfId="0" applyFont="1" applyFill="1" applyBorder="1"/>
    <xf numFmtId="0" fontId="8" fillId="0" borderId="33" xfId="0" applyFont="1" applyFill="1" applyBorder="1" applyAlignment="1">
      <alignment horizontal="center"/>
    </xf>
    <xf numFmtId="0" fontId="17" fillId="0" borderId="33" xfId="0" applyFont="1" applyFill="1" applyBorder="1"/>
    <xf numFmtId="0" fontId="6" fillId="0" borderId="33" xfId="0" applyFont="1" applyFill="1" applyBorder="1" applyAlignment="1">
      <alignment horizontal="center"/>
    </xf>
    <xf numFmtId="0" fontId="30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0" fontId="16" fillId="0" borderId="13" xfId="0" applyFont="1" applyFill="1" applyBorder="1" applyAlignment="1">
      <alignment horizontal="center"/>
    </xf>
    <xf numFmtId="0" fontId="0" fillId="0" borderId="1" xfId="0" applyFill="1" applyBorder="1"/>
    <xf numFmtId="0" fontId="16" fillId="0" borderId="1" xfId="0" applyFont="1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20" fillId="0" borderId="1" xfId="0" applyFont="1" applyFill="1" applyBorder="1"/>
    <xf numFmtId="0" fontId="8" fillId="13" borderId="1" xfId="0" applyFont="1" applyFill="1" applyBorder="1" applyAlignment="1">
      <alignment horizontal="center"/>
    </xf>
    <xf numFmtId="0" fontId="0" fillId="13" borderId="1" xfId="0" applyFill="1" applyBorder="1"/>
    <xf numFmtId="0" fontId="16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31" xfId="0" applyFill="1" applyBorder="1" applyAlignment="1"/>
    <xf numFmtId="0" fontId="0" fillId="6" borderId="8" xfId="0" applyFill="1" applyBorder="1" applyAlignment="1"/>
    <xf numFmtId="0" fontId="0" fillId="6" borderId="10" xfId="0" applyFill="1" applyBorder="1" applyAlignment="1"/>
    <xf numFmtId="0" fontId="0" fillId="6" borderId="3" xfId="0" applyFill="1" applyBorder="1" applyAlignment="1"/>
    <xf numFmtId="165" fontId="5" fillId="2" borderId="45" xfId="1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/>
    </xf>
  </cellXfs>
  <cellStyles count="5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81"/>
  <sheetViews>
    <sheetView showGridLines="0" tabSelected="1" zoomScale="80" zoomScaleNormal="80" workbookViewId="0">
      <selection activeCell="BC12" sqref="BC12"/>
    </sheetView>
  </sheetViews>
  <sheetFormatPr baseColWidth="10" defaultColWidth="11.5" defaultRowHeight="15" x14ac:dyDescent="0.2"/>
  <cols>
    <col min="1" max="1" width="42.1640625" customWidth="1"/>
    <col min="2" max="2" width="3.5" customWidth="1"/>
    <col min="3" max="3" width="3.5" style="6" customWidth="1"/>
    <col min="4" max="4" width="3.6640625" style="83" customWidth="1"/>
    <col min="5" max="5" width="3.5" style="83" customWidth="1"/>
    <col min="6" max="6" width="3.6640625" style="83" customWidth="1"/>
    <col min="7" max="8" width="3.1640625" customWidth="1"/>
    <col min="9" max="9" width="3" customWidth="1"/>
    <col min="10" max="10" width="3.1640625" customWidth="1"/>
    <col min="11" max="11" width="3.33203125" customWidth="1"/>
    <col min="12" max="13" width="3" customWidth="1"/>
    <col min="14" max="14" width="3.6640625" customWidth="1"/>
    <col min="15" max="15" width="3.1640625" customWidth="1"/>
    <col min="16" max="16" width="3.33203125" customWidth="1"/>
    <col min="17" max="17" width="3.5" customWidth="1"/>
    <col min="18" max="18" width="3.1640625" customWidth="1"/>
    <col min="19" max="21" width="3.33203125" customWidth="1"/>
    <col min="22" max="22" width="3" customWidth="1"/>
    <col min="23" max="23" width="4.6640625" customWidth="1"/>
    <col min="24" max="26" width="3.5" customWidth="1"/>
    <col min="27" max="27" width="3.33203125" customWidth="1"/>
    <col min="28" max="36" width="2.6640625" hidden="1" customWidth="1"/>
    <col min="37" max="37" width="3.1640625" customWidth="1"/>
    <col min="38" max="38" width="3.5" style="6" customWidth="1"/>
    <col min="39" max="39" width="3.6640625" style="83" customWidth="1"/>
    <col min="40" max="40" width="3.5" style="83" customWidth="1"/>
    <col min="41" max="41" width="3.6640625" style="83" customWidth="1"/>
    <col min="42" max="43" width="3.1640625" customWidth="1"/>
    <col min="44" max="44" width="3" customWidth="1"/>
    <col min="45" max="45" width="3.1640625" customWidth="1"/>
    <col min="46" max="46" width="3.33203125" customWidth="1"/>
    <col min="47" max="47" width="3" customWidth="1"/>
    <col min="48" max="48" width="3.5" customWidth="1"/>
    <col min="49" max="49" width="4" customWidth="1"/>
    <col min="50" max="50" width="3.1640625" customWidth="1"/>
    <col min="51" max="51" width="3.33203125" customWidth="1"/>
    <col min="52" max="52" width="3.5" customWidth="1"/>
    <col min="53" max="53" width="3.1640625" customWidth="1"/>
    <col min="54" max="54" width="4.5" customWidth="1"/>
    <col min="55" max="55" width="16" style="2" customWidth="1"/>
    <col min="56" max="56" width="13" customWidth="1"/>
    <col min="57" max="57" width="30.5" customWidth="1"/>
    <col min="58" max="58" width="10" bestFit="1" customWidth="1"/>
    <col min="59" max="59" width="9.33203125" bestFit="1" customWidth="1"/>
    <col min="60" max="61" width="8.6640625" customWidth="1"/>
    <col min="62" max="62" width="12.33203125" customWidth="1"/>
    <col min="63" max="63" width="8.6640625" customWidth="1"/>
    <col min="64" max="64" width="12.83203125" customWidth="1"/>
    <col min="65" max="65" width="2.5" customWidth="1"/>
    <col min="66" max="66" width="10.1640625" customWidth="1"/>
    <col min="67" max="67" width="11.5" customWidth="1"/>
    <col min="68" max="68" width="11.5" style="3" customWidth="1"/>
    <col min="69" max="81" width="11.5" customWidth="1"/>
  </cols>
  <sheetData>
    <row r="1" spans="1:70" ht="16" thickBot="1" x14ac:dyDescent="0.25">
      <c r="C1" s="65"/>
      <c r="D1" s="79"/>
      <c r="E1" s="79"/>
      <c r="F1" s="79"/>
      <c r="AL1" s="65"/>
      <c r="AM1" s="79"/>
      <c r="AN1" s="79"/>
      <c r="AO1" s="79"/>
      <c r="BP1" s="264"/>
    </row>
    <row r="2" spans="1:70" ht="19" x14ac:dyDescent="0.2">
      <c r="A2" s="103" t="s">
        <v>0</v>
      </c>
      <c r="B2" s="67"/>
      <c r="C2" s="66"/>
      <c r="D2" s="86" t="s">
        <v>1</v>
      </c>
      <c r="E2" s="88"/>
      <c r="F2" s="88"/>
      <c r="G2" s="105"/>
      <c r="H2" s="106" t="s">
        <v>2</v>
      </c>
      <c r="I2" s="106"/>
      <c r="J2" s="106"/>
      <c r="K2" s="106"/>
      <c r="L2" s="106" t="s">
        <v>3</v>
      </c>
      <c r="M2" s="106"/>
      <c r="N2" s="106"/>
      <c r="O2" s="106"/>
      <c r="P2" s="106"/>
      <c r="Q2" s="106" t="s">
        <v>4</v>
      </c>
      <c r="R2" s="106"/>
      <c r="S2" s="108"/>
      <c r="T2" s="108"/>
      <c r="U2" s="106" t="s">
        <v>5</v>
      </c>
      <c r="V2" s="108"/>
      <c r="W2" s="108"/>
      <c r="X2" s="108"/>
      <c r="Y2" s="106" t="s">
        <v>6</v>
      </c>
      <c r="Z2" s="108"/>
      <c r="AA2" s="108"/>
      <c r="AB2" s="107" t="s">
        <v>7</v>
      </c>
      <c r="AC2" s="108"/>
      <c r="AD2" s="108"/>
      <c r="AE2" s="109"/>
      <c r="AF2" s="108" t="s">
        <v>8</v>
      </c>
      <c r="AG2" s="108"/>
      <c r="AH2" s="108"/>
      <c r="AI2" s="108"/>
      <c r="AJ2" s="109"/>
      <c r="AK2" s="109"/>
      <c r="AL2" s="86" t="s">
        <v>9</v>
      </c>
      <c r="AM2" s="88"/>
      <c r="AN2" s="88"/>
      <c r="AO2" s="105"/>
      <c r="AP2" s="106"/>
      <c r="AQ2" s="106" t="s">
        <v>10</v>
      </c>
      <c r="AR2" s="106"/>
      <c r="AS2" s="106"/>
      <c r="AT2" s="106"/>
      <c r="AU2" s="106" t="s">
        <v>11</v>
      </c>
      <c r="AV2" s="106"/>
      <c r="AW2" s="106"/>
      <c r="AX2" s="106"/>
      <c r="AY2" s="106" t="s">
        <v>12</v>
      </c>
      <c r="AZ2" s="106"/>
      <c r="BA2" s="108"/>
      <c r="BB2" s="108"/>
      <c r="BC2" s="272" t="s">
        <v>13</v>
      </c>
      <c r="BD2" s="4"/>
      <c r="BP2" s="264"/>
      <c r="BQ2" s="5"/>
    </row>
    <row r="3" spans="1:70" ht="20" thickBot="1" x14ac:dyDescent="0.25">
      <c r="A3" s="104"/>
      <c r="B3" s="68"/>
      <c r="C3" s="76">
        <v>1</v>
      </c>
      <c r="D3" s="75">
        <v>8</v>
      </c>
      <c r="E3" s="75">
        <v>15</v>
      </c>
      <c r="F3" s="75">
        <v>22</v>
      </c>
      <c r="G3" s="58">
        <v>29</v>
      </c>
      <c r="H3" s="51">
        <v>5</v>
      </c>
      <c r="I3" s="58">
        <v>12</v>
      </c>
      <c r="J3" s="58">
        <v>19</v>
      </c>
      <c r="K3" s="87">
        <v>26</v>
      </c>
      <c r="L3" s="58">
        <v>3</v>
      </c>
      <c r="M3" s="58">
        <v>10</v>
      </c>
      <c r="N3" s="58">
        <v>17</v>
      </c>
      <c r="O3" s="58">
        <v>24</v>
      </c>
      <c r="P3" s="51">
        <v>31</v>
      </c>
      <c r="Q3" s="87">
        <v>7</v>
      </c>
      <c r="R3" s="58">
        <v>14</v>
      </c>
      <c r="S3" s="58">
        <v>21</v>
      </c>
      <c r="T3" s="87">
        <v>28</v>
      </c>
      <c r="U3" s="58">
        <v>4</v>
      </c>
      <c r="V3" s="58">
        <v>11</v>
      </c>
      <c r="W3" s="58">
        <v>18</v>
      </c>
      <c r="X3" s="76">
        <v>25</v>
      </c>
      <c r="Y3" s="75">
        <v>4</v>
      </c>
      <c r="Z3" s="75">
        <v>11</v>
      </c>
      <c r="AA3" s="75">
        <v>18</v>
      </c>
      <c r="AB3" s="58">
        <v>28</v>
      </c>
      <c r="AC3" s="51">
        <v>4</v>
      </c>
      <c r="AD3" s="58">
        <v>11</v>
      </c>
      <c r="AE3" s="58">
        <v>18</v>
      </c>
      <c r="AF3" s="87">
        <v>25</v>
      </c>
      <c r="AG3" s="58">
        <v>2</v>
      </c>
      <c r="AH3" s="58">
        <v>9</v>
      </c>
      <c r="AI3" s="58">
        <v>16</v>
      </c>
      <c r="AJ3" s="58">
        <v>23</v>
      </c>
      <c r="AK3" s="51">
        <v>25</v>
      </c>
      <c r="AL3" s="76">
        <v>1</v>
      </c>
      <c r="AM3" s="75">
        <v>8</v>
      </c>
      <c r="AN3" s="75">
        <v>15</v>
      </c>
      <c r="AO3" s="75">
        <v>22</v>
      </c>
      <c r="AP3" s="58">
        <v>29</v>
      </c>
      <c r="AQ3" s="51">
        <v>6</v>
      </c>
      <c r="AR3" s="58">
        <v>13</v>
      </c>
      <c r="AS3" s="58">
        <v>20</v>
      </c>
      <c r="AT3" s="87">
        <v>27</v>
      </c>
      <c r="AU3" s="58">
        <v>3</v>
      </c>
      <c r="AV3" s="58">
        <v>17</v>
      </c>
      <c r="AW3" s="58">
        <v>24</v>
      </c>
      <c r="AX3" s="58">
        <v>1</v>
      </c>
      <c r="AY3" s="51">
        <v>8</v>
      </c>
      <c r="AZ3" s="87">
        <v>15</v>
      </c>
      <c r="BA3" s="58">
        <v>22</v>
      </c>
      <c r="BB3" s="58">
        <v>29</v>
      </c>
      <c r="BC3" s="273"/>
      <c r="BD3" s="4"/>
      <c r="BO3" s="5"/>
      <c r="BP3" s="264"/>
      <c r="BQ3" s="5"/>
      <c r="BR3" s="5"/>
    </row>
    <row r="4" spans="1:70" s="38" customFormat="1" ht="19" x14ac:dyDescent="0.2">
      <c r="A4" s="70"/>
      <c r="B4" s="71"/>
      <c r="C4" s="71"/>
      <c r="D4" s="80"/>
      <c r="E4" s="80"/>
      <c r="F4" s="80"/>
      <c r="G4" s="72"/>
      <c r="H4" s="72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1"/>
      <c r="AM4" s="80"/>
      <c r="AN4" s="80"/>
      <c r="AO4" s="80"/>
      <c r="AP4" s="72"/>
      <c r="AQ4" s="72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4"/>
      <c r="BD4" s="41"/>
      <c r="BO4" s="42"/>
      <c r="BP4" s="43"/>
      <c r="BQ4" s="42"/>
      <c r="BR4" s="42"/>
    </row>
    <row r="5" spans="1:70" ht="16" thickBot="1" x14ac:dyDescent="0.25">
      <c r="A5" s="44" t="s">
        <v>14</v>
      </c>
      <c r="B5" s="69"/>
      <c r="C5" s="136"/>
      <c r="D5" s="137"/>
      <c r="E5" s="137"/>
      <c r="F5" s="137"/>
      <c r="G5" s="138"/>
      <c r="H5" s="139"/>
      <c r="I5" s="77"/>
      <c r="J5" s="77"/>
      <c r="K5" s="77"/>
      <c r="L5" s="77"/>
      <c r="M5" s="115"/>
      <c r="N5" s="115"/>
      <c r="O5" s="114"/>
      <c r="P5" s="115"/>
      <c r="Q5" s="77"/>
      <c r="R5" s="77"/>
      <c r="S5" s="77"/>
      <c r="T5" s="77"/>
      <c r="U5" s="77"/>
      <c r="V5" s="77"/>
      <c r="W5" s="77"/>
      <c r="X5" s="77"/>
      <c r="Y5" s="77"/>
      <c r="Z5" s="77"/>
      <c r="AA5" s="140"/>
      <c r="AB5" s="140"/>
      <c r="AC5" s="141"/>
      <c r="AD5" s="141"/>
      <c r="AE5" s="141"/>
      <c r="AF5" s="141"/>
      <c r="AG5" s="141"/>
      <c r="AH5" s="141"/>
      <c r="AI5" s="141"/>
      <c r="AJ5" s="141"/>
      <c r="AK5" s="141"/>
      <c r="AL5" s="136"/>
      <c r="AM5" s="137"/>
      <c r="AN5" s="137"/>
      <c r="AO5" s="137"/>
      <c r="AP5" s="138"/>
      <c r="AQ5" s="139"/>
      <c r="AR5" s="77"/>
      <c r="AS5" s="77"/>
      <c r="AT5" s="77"/>
      <c r="AU5" s="77"/>
      <c r="AV5" s="115"/>
      <c r="AW5" s="115"/>
      <c r="AX5" s="114"/>
      <c r="AY5" s="115"/>
      <c r="AZ5" s="77"/>
      <c r="BA5" s="77"/>
      <c r="BB5" s="77"/>
      <c r="BC5" s="78"/>
      <c r="BD5" s="4"/>
      <c r="BO5" s="5"/>
      <c r="BP5" s="264"/>
      <c r="BQ5" s="5"/>
      <c r="BR5" s="5"/>
    </row>
    <row r="6" spans="1:70" x14ac:dyDescent="0.2">
      <c r="A6" s="18" t="s">
        <v>15</v>
      </c>
      <c r="B6" s="52"/>
      <c r="C6" s="148">
        <v>17</v>
      </c>
      <c r="D6" s="149"/>
      <c r="E6" s="250"/>
      <c r="F6" s="252"/>
      <c r="G6" s="251"/>
      <c r="H6" s="250"/>
      <c r="I6" s="250"/>
      <c r="J6" s="250"/>
      <c r="L6" s="223"/>
      <c r="M6" s="223"/>
      <c r="N6" s="226"/>
      <c r="O6" s="226"/>
      <c r="P6" s="226"/>
      <c r="Q6" s="226"/>
      <c r="R6" s="226"/>
      <c r="S6" s="226"/>
      <c r="T6" s="150" t="s">
        <v>16</v>
      </c>
      <c r="U6" s="151"/>
      <c r="V6" s="151"/>
      <c r="W6" s="152"/>
      <c r="X6" s="91"/>
      <c r="Y6" s="154"/>
      <c r="Z6" s="154"/>
      <c r="AA6" s="154"/>
      <c r="AB6" s="155"/>
      <c r="AC6" s="153"/>
      <c r="AD6" s="153"/>
      <c r="AE6" s="156"/>
      <c r="AF6" s="155"/>
      <c r="AG6" s="153"/>
      <c r="AH6" s="153"/>
      <c r="AI6" s="153"/>
      <c r="AJ6" s="157"/>
      <c r="AK6" s="153"/>
      <c r="AL6" s="158"/>
      <c r="AM6" s="226"/>
      <c r="AN6" s="224"/>
      <c r="AO6" s="225"/>
      <c r="AP6" s="223"/>
      <c r="AQ6" s="266" t="s">
        <v>16</v>
      </c>
      <c r="AR6" s="267"/>
      <c r="AS6" s="267"/>
      <c r="AT6" s="268"/>
      <c r="AU6" s="153"/>
      <c r="AV6" s="153"/>
      <c r="AW6" s="153"/>
      <c r="AX6" s="153"/>
      <c r="AY6" s="153"/>
      <c r="AZ6" s="153"/>
      <c r="BA6" s="153"/>
      <c r="BB6" s="156"/>
      <c r="BC6" s="113">
        <f>SUM(C6*155.25)*3</f>
        <v>7917.75</v>
      </c>
      <c r="BD6" s="209"/>
      <c r="BO6" s="5"/>
      <c r="BP6" s="264"/>
      <c r="BQ6" s="5"/>
      <c r="BR6" s="5"/>
    </row>
    <row r="7" spans="1:70" ht="15.75" customHeight="1" x14ac:dyDescent="0.2">
      <c r="A7" s="18" t="s">
        <v>17</v>
      </c>
      <c r="B7" s="52"/>
      <c r="C7" s="159"/>
      <c r="D7" s="84"/>
      <c r="E7" s="84"/>
      <c r="F7" s="84"/>
      <c r="G7" s="60"/>
      <c r="H7" s="27"/>
      <c r="I7" s="27"/>
      <c r="J7" s="27"/>
      <c r="K7" s="27"/>
      <c r="L7" s="102"/>
      <c r="M7" s="45"/>
      <c r="N7" s="27"/>
      <c r="O7" s="102"/>
      <c r="P7" s="102"/>
      <c r="Q7" s="102"/>
      <c r="R7" s="102"/>
      <c r="S7" s="102"/>
      <c r="T7" s="27"/>
      <c r="U7" s="27"/>
      <c r="V7" s="27"/>
      <c r="W7" s="27"/>
      <c r="X7" s="89"/>
      <c r="Y7" s="89"/>
      <c r="Z7" s="89"/>
      <c r="AA7" s="60"/>
      <c r="AB7" s="60"/>
      <c r="AC7" s="27"/>
      <c r="AD7" s="27"/>
      <c r="AE7" s="116"/>
      <c r="AF7" s="60"/>
      <c r="AG7" s="27"/>
      <c r="AH7" s="27"/>
      <c r="AI7" s="27"/>
      <c r="AJ7" s="117"/>
      <c r="AK7" s="27"/>
      <c r="AL7" s="257"/>
      <c r="AM7" s="257"/>
      <c r="AN7" s="257"/>
      <c r="AO7" s="257"/>
      <c r="AP7" s="257"/>
      <c r="AQ7" s="257"/>
      <c r="AR7" s="257"/>
      <c r="AS7" s="257"/>
      <c r="AT7" s="257"/>
      <c r="AU7" s="102"/>
      <c r="AV7" s="45"/>
      <c r="AW7" s="27"/>
      <c r="AX7" s="102"/>
      <c r="AY7" s="102"/>
      <c r="AZ7" s="102"/>
      <c r="BA7" s="102"/>
      <c r="BB7" s="160"/>
      <c r="BC7" s="113">
        <v>5172.96</v>
      </c>
      <c r="BD7" s="210"/>
      <c r="BO7" s="264"/>
      <c r="BP7" s="10"/>
      <c r="BQ7" s="11"/>
      <c r="BR7" s="12"/>
    </row>
    <row r="8" spans="1:70" ht="15.75" customHeight="1" x14ac:dyDescent="0.2">
      <c r="A8" s="18" t="s">
        <v>18</v>
      </c>
      <c r="B8" s="52"/>
      <c r="C8" s="159"/>
      <c r="D8" s="84"/>
      <c r="E8" s="81"/>
      <c r="F8" s="84"/>
      <c r="G8" s="8"/>
      <c r="H8" s="102"/>
      <c r="I8" s="219"/>
      <c r="J8" s="117"/>
      <c r="K8" s="6"/>
      <c r="L8" s="102"/>
      <c r="M8" s="220"/>
      <c r="N8" s="27"/>
      <c r="O8" s="25"/>
      <c r="P8" s="102"/>
      <c r="Q8" s="25"/>
      <c r="R8" s="102"/>
      <c r="S8" s="25"/>
      <c r="T8" s="27"/>
      <c r="U8" s="258"/>
      <c r="V8" s="27"/>
      <c r="W8" s="258"/>
      <c r="X8" s="27"/>
      <c r="Y8" s="258"/>
      <c r="Z8" s="27"/>
      <c r="AA8" s="258"/>
      <c r="AB8" s="60"/>
      <c r="AC8" s="27"/>
      <c r="AD8" s="27"/>
      <c r="AE8" s="116"/>
      <c r="AF8" s="60"/>
      <c r="AG8" s="27"/>
      <c r="AH8" s="27"/>
      <c r="AI8" s="27"/>
      <c r="AJ8" s="117"/>
      <c r="AK8" s="27"/>
      <c r="AL8" s="50"/>
      <c r="AM8" s="130"/>
      <c r="AN8" s="84"/>
      <c r="AO8" s="84"/>
      <c r="AP8" s="60"/>
      <c r="AQ8" s="27"/>
      <c r="AR8" s="27"/>
      <c r="AS8" s="27"/>
      <c r="AT8" s="27"/>
      <c r="AU8" s="25"/>
      <c r="AV8" s="45"/>
      <c r="AW8" s="6"/>
      <c r="AX8" s="102"/>
      <c r="AY8" s="25"/>
      <c r="AZ8" s="25"/>
      <c r="BA8" s="102"/>
      <c r="BB8" s="221"/>
      <c r="BC8" s="113">
        <v>3328.81</v>
      </c>
      <c r="BD8" s="211"/>
      <c r="BO8" s="264"/>
      <c r="BP8" s="10"/>
      <c r="BQ8" s="11"/>
      <c r="BR8" s="12"/>
    </row>
    <row r="9" spans="1:70" x14ac:dyDescent="0.2">
      <c r="A9" s="188" t="s">
        <v>19</v>
      </c>
      <c r="B9" s="189"/>
      <c r="C9" s="246"/>
      <c r="D9" s="102"/>
      <c r="E9" s="239"/>
      <c r="F9" s="102"/>
      <c r="G9" s="239"/>
      <c r="H9" s="102"/>
      <c r="I9" s="239"/>
      <c r="J9" s="102"/>
      <c r="K9" s="247"/>
      <c r="L9" s="102"/>
      <c r="M9" s="132"/>
      <c r="N9" s="102"/>
      <c r="O9" s="102" t="s">
        <v>20</v>
      </c>
      <c r="P9" s="102"/>
      <c r="Q9" s="132"/>
      <c r="R9" s="102"/>
      <c r="S9" s="132" t="s">
        <v>21</v>
      </c>
      <c r="T9" s="90"/>
      <c r="U9" s="133"/>
      <c r="V9" s="90"/>
      <c r="W9" s="133"/>
      <c r="X9" s="129"/>
      <c r="Y9" s="134"/>
      <c r="Z9" s="129"/>
      <c r="AA9" s="133"/>
      <c r="AB9" s="60"/>
      <c r="AC9" s="27"/>
      <c r="AD9" s="27"/>
      <c r="AE9" s="116"/>
      <c r="AF9" s="60"/>
      <c r="AG9" s="27"/>
      <c r="AH9" s="27"/>
      <c r="AI9" s="27"/>
      <c r="AJ9" s="117"/>
      <c r="AK9" s="27"/>
      <c r="AL9" s="135"/>
      <c r="AM9" s="61"/>
      <c r="AN9" s="132"/>
      <c r="AO9" s="102"/>
      <c r="AP9" s="132"/>
      <c r="AQ9" s="102"/>
      <c r="AR9" s="132"/>
      <c r="AS9" s="102"/>
      <c r="AT9" s="132"/>
      <c r="AU9" s="102"/>
      <c r="AV9" s="132"/>
      <c r="AW9" s="102"/>
      <c r="AX9" s="132"/>
      <c r="AY9" s="102"/>
      <c r="AZ9" s="132"/>
      <c r="BA9" s="92"/>
      <c r="BB9" s="161"/>
      <c r="BC9" s="183">
        <v>3120</v>
      </c>
      <c r="BD9" s="209">
        <f>SUM(BC6:BC9)</f>
        <v>19539.52</v>
      </c>
      <c r="BO9" s="5"/>
      <c r="BP9" s="264"/>
      <c r="BQ9" s="5"/>
      <c r="BR9" s="5"/>
    </row>
    <row r="10" spans="1:70" ht="16" thickBot="1" x14ac:dyDescent="0.25">
      <c r="A10" s="17" t="s">
        <v>22</v>
      </c>
      <c r="B10" s="53"/>
      <c r="C10" s="193"/>
      <c r="D10" s="194"/>
      <c r="E10" s="194"/>
      <c r="F10" s="194"/>
      <c r="G10" s="195"/>
      <c r="H10" s="196"/>
      <c r="I10" s="197"/>
      <c r="J10" s="197"/>
      <c r="K10" s="197"/>
      <c r="L10" s="197"/>
      <c r="M10" s="198"/>
      <c r="N10" s="198"/>
      <c r="O10" s="199"/>
      <c r="P10" s="198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200"/>
      <c r="AB10" s="200"/>
      <c r="AC10" s="201"/>
      <c r="AD10" s="201"/>
      <c r="AE10" s="202"/>
      <c r="AF10" s="200"/>
      <c r="AG10" s="201"/>
      <c r="AH10" s="201"/>
      <c r="AI10" s="201"/>
      <c r="AJ10" s="203"/>
      <c r="AK10" s="201"/>
      <c r="AL10" s="204"/>
      <c r="AM10" s="194"/>
      <c r="AN10" s="194"/>
      <c r="AO10" s="194"/>
      <c r="AP10" s="195"/>
      <c r="AQ10" s="196"/>
      <c r="AR10" s="197"/>
      <c r="AS10" s="197"/>
      <c r="AT10" s="197"/>
      <c r="AU10" s="197"/>
      <c r="AV10" s="198"/>
      <c r="AW10" s="198"/>
      <c r="AX10" s="199"/>
      <c r="AY10" s="198"/>
      <c r="AZ10" s="197"/>
      <c r="BA10" s="197"/>
      <c r="BB10" s="205"/>
      <c r="BC10" s="206" t="s">
        <v>21</v>
      </c>
      <c r="BD10" s="209"/>
      <c r="BO10" s="5"/>
      <c r="BP10" s="264"/>
      <c r="BQ10" s="5"/>
      <c r="BR10" s="5"/>
    </row>
    <row r="11" spans="1:70" x14ac:dyDescent="0.2">
      <c r="A11" s="18" t="s">
        <v>23</v>
      </c>
      <c r="B11" s="52"/>
      <c r="C11" s="162">
        <v>17</v>
      </c>
      <c r="D11" s="61"/>
      <c r="E11" s="239"/>
      <c r="F11" s="254"/>
      <c r="G11" s="253"/>
      <c r="H11" s="239"/>
      <c r="I11" s="239"/>
      <c r="J11" s="239"/>
      <c r="K11" s="239"/>
      <c r="L11" s="223"/>
      <c r="M11" s="223"/>
      <c r="N11" s="226"/>
      <c r="O11" s="226"/>
      <c r="P11" s="226"/>
      <c r="Q11" s="226"/>
      <c r="R11" s="226"/>
      <c r="S11" s="226"/>
      <c r="T11" s="150" t="s">
        <v>16</v>
      </c>
      <c r="U11" s="151"/>
      <c r="V11" s="151"/>
      <c r="W11" s="152"/>
      <c r="X11" s="27"/>
      <c r="Y11" s="27"/>
      <c r="Z11" s="27"/>
      <c r="AA11" s="27"/>
      <c r="AB11" s="8"/>
      <c r="AC11" s="6"/>
      <c r="AD11" s="6"/>
      <c r="AE11" s="7"/>
      <c r="AF11" s="8"/>
      <c r="AG11" s="6"/>
      <c r="AH11" s="6"/>
      <c r="AI11" s="6"/>
      <c r="AJ11" s="101"/>
      <c r="AK11" s="6"/>
      <c r="AL11" s="32"/>
      <c r="AM11" s="229"/>
      <c r="AN11" s="230"/>
      <c r="AO11" s="228"/>
      <c r="AP11" s="231"/>
      <c r="AQ11" s="269" t="s">
        <v>16</v>
      </c>
      <c r="AR11" s="270"/>
      <c r="AS11" s="270"/>
      <c r="AT11" s="271"/>
      <c r="AU11" s="27"/>
      <c r="AV11" s="27"/>
      <c r="AW11" s="27"/>
      <c r="AX11" s="27"/>
      <c r="AY11" s="27"/>
      <c r="AZ11" s="27"/>
      <c r="BA11" s="27"/>
      <c r="BB11" s="116"/>
      <c r="BC11" s="113">
        <f>SUM(C11*155.25)*3</f>
        <v>7917.75</v>
      </c>
      <c r="BD11" s="209"/>
      <c r="BO11" s="5"/>
      <c r="BP11" s="264"/>
      <c r="BQ11" s="5"/>
      <c r="BR11" s="5"/>
    </row>
    <row r="12" spans="1:70" x14ac:dyDescent="0.2">
      <c r="A12" s="18" t="s">
        <v>24</v>
      </c>
      <c r="B12" s="59"/>
      <c r="C12" s="242"/>
      <c r="D12" s="236"/>
      <c r="E12" s="237"/>
      <c r="F12" s="237"/>
      <c r="G12" s="238"/>
      <c r="H12" s="239"/>
      <c r="I12" s="240"/>
      <c r="J12" s="241"/>
      <c r="K12" s="258"/>
      <c r="L12" s="102"/>
      <c r="M12" s="259"/>
      <c r="N12" s="27"/>
      <c r="O12" s="260"/>
      <c r="P12" s="102"/>
      <c r="Q12" s="260"/>
      <c r="R12" s="102"/>
      <c r="S12" s="260"/>
      <c r="T12" s="27"/>
      <c r="U12" s="258"/>
      <c r="V12" s="27"/>
      <c r="W12" s="258"/>
      <c r="X12" s="27"/>
      <c r="Y12" s="258"/>
      <c r="Z12" s="27"/>
      <c r="AA12" s="258"/>
      <c r="AB12" s="60"/>
      <c r="AC12" s="27"/>
      <c r="AD12" s="27"/>
      <c r="AE12" s="116"/>
      <c r="AF12" s="60"/>
      <c r="AG12" s="27"/>
      <c r="AH12" s="27"/>
      <c r="AI12" s="27"/>
      <c r="AJ12" s="117"/>
      <c r="AK12" s="27"/>
      <c r="AL12" s="257"/>
      <c r="AM12" s="131"/>
      <c r="AN12" s="119"/>
      <c r="AO12" s="119"/>
      <c r="AP12" s="120"/>
      <c r="AQ12" s="257"/>
      <c r="AR12" s="121"/>
      <c r="AS12" s="257"/>
      <c r="AT12" s="90"/>
      <c r="AU12" s="257"/>
      <c r="AV12" s="121"/>
      <c r="AW12" s="257"/>
      <c r="AX12" s="90"/>
      <c r="AY12" s="257"/>
      <c r="AZ12" s="121"/>
      <c r="BA12" s="257"/>
      <c r="BB12" s="164"/>
      <c r="BC12" s="113">
        <v>10200</v>
      </c>
      <c r="BD12" s="211"/>
      <c r="BE12" s="48"/>
      <c r="BF12" s="49"/>
      <c r="BO12" s="264"/>
      <c r="BP12" s="10"/>
      <c r="BQ12" s="11"/>
      <c r="BR12" s="12"/>
    </row>
    <row r="13" spans="1:70" x14ac:dyDescent="0.2">
      <c r="A13" s="188" t="s">
        <v>19</v>
      </c>
      <c r="B13" s="189"/>
      <c r="C13" s="246"/>
      <c r="D13" s="102"/>
      <c r="E13" s="239"/>
      <c r="F13" s="102"/>
      <c r="G13" s="239"/>
      <c r="H13" s="102"/>
      <c r="I13" s="239"/>
      <c r="J13" s="102"/>
      <c r="K13" s="249"/>
      <c r="L13" s="102"/>
      <c r="M13" s="132"/>
      <c r="N13" s="102"/>
      <c r="O13" s="102" t="s">
        <v>20</v>
      </c>
      <c r="P13" s="102"/>
      <c r="Q13" s="132"/>
      <c r="R13" s="102"/>
      <c r="S13" s="132" t="s">
        <v>21</v>
      </c>
      <c r="T13" s="90"/>
      <c r="U13" s="133"/>
      <c r="V13" s="90"/>
      <c r="W13" s="133"/>
      <c r="X13" s="129"/>
      <c r="Y13" s="134"/>
      <c r="Z13" s="129"/>
      <c r="AA13" s="133"/>
      <c r="AB13" s="60"/>
      <c r="AC13" s="27"/>
      <c r="AD13" s="27"/>
      <c r="AE13" s="116"/>
      <c r="AF13" s="60"/>
      <c r="AG13" s="27"/>
      <c r="AH13" s="27"/>
      <c r="AI13" s="27"/>
      <c r="AJ13" s="117"/>
      <c r="AK13" s="27"/>
      <c r="AL13" s="135"/>
      <c r="AM13" s="61"/>
      <c r="AN13" s="132"/>
      <c r="AO13" s="102"/>
      <c r="AP13" s="132"/>
      <c r="AQ13" s="102"/>
      <c r="AR13" s="132"/>
      <c r="AS13" s="102"/>
      <c r="AT13" s="132"/>
      <c r="AU13" s="102"/>
      <c r="AV13" s="132"/>
      <c r="AW13" s="102"/>
      <c r="AX13" s="132"/>
      <c r="AY13" s="102"/>
      <c r="AZ13" s="132"/>
      <c r="BA13" s="92"/>
      <c r="BB13" s="161"/>
      <c r="BC13" s="183">
        <v>3120</v>
      </c>
      <c r="BD13" s="209">
        <f>SUM(BC11:BC13)</f>
        <v>21237.75</v>
      </c>
      <c r="BE13" s="48"/>
      <c r="BF13" s="49"/>
      <c r="BO13" s="5"/>
      <c r="BP13" s="264"/>
      <c r="BQ13" s="5"/>
      <c r="BR13" s="5"/>
    </row>
    <row r="14" spans="1:70" ht="14.25" customHeight="1" thickBot="1" x14ac:dyDescent="0.25">
      <c r="A14" s="17" t="s">
        <v>25</v>
      </c>
      <c r="B14" s="53"/>
      <c r="C14" s="193"/>
      <c r="D14" s="194"/>
      <c r="E14" s="194"/>
      <c r="F14" s="194"/>
      <c r="G14" s="195"/>
      <c r="H14" s="196"/>
      <c r="I14" s="197"/>
      <c r="J14" s="197"/>
      <c r="K14" s="197"/>
      <c r="L14" s="197"/>
      <c r="M14" s="198"/>
      <c r="N14" s="198"/>
      <c r="O14" s="199"/>
      <c r="P14" s="198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200"/>
      <c r="AB14" s="200"/>
      <c r="AC14" s="201"/>
      <c r="AD14" s="201"/>
      <c r="AE14" s="202"/>
      <c r="AF14" s="200"/>
      <c r="AG14" s="201"/>
      <c r="AH14" s="201"/>
      <c r="AI14" s="201"/>
      <c r="AJ14" s="203"/>
      <c r="AK14" s="201"/>
      <c r="AL14" s="204"/>
      <c r="AM14" s="194"/>
      <c r="AN14" s="194"/>
      <c r="AO14" s="194"/>
      <c r="AP14" s="195"/>
      <c r="AQ14" s="196"/>
      <c r="AR14" s="197"/>
      <c r="AS14" s="197"/>
      <c r="AT14" s="197"/>
      <c r="AU14" s="197"/>
      <c r="AV14" s="198"/>
      <c r="AW14" s="198"/>
      <c r="AX14" s="199"/>
      <c r="AY14" s="198"/>
      <c r="AZ14" s="197"/>
      <c r="BA14" s="197"/>
      <c r="BB14" s="205"/>
      <c r="BC14" s="206" t="s">
        <v>21</v>
      </c>
      <c r="BD14" s="209"/>
      <c r="BO14" s="5"/>
      <c r="BP14" s="264"/>
      <c r="BQ14" s="5"/>
      <c r="BR14" s="5"/>
    </row>
    <row r="15" spans="1:70" ht="14.5" customHeight="1" x14ac:dyDescent="0.2">
      <c r="A15" s="18" t="s">
        <v>26</v>
      </c>
      <c r="B15" s="52"/>
      <c r="C15" s="165">
        <v>17</v>
      </c>
      <c r="D15" s="45"/>
      <c r="E15" s="239"/>
      <c r="F15" s="254"/>
      <c r="G15" s="253"/>
      <c r="H15" s="239"/>
      <c r="I15" s="239"/>
      <c r="J15" s="239"/>
      <c r="K15" s="239"/>
      <c r="L15" s="223"/>
      <c r="M15" s="223"/>
      <c r="N15" s="226"/>
      <c r="O15" s="226"/>
      <c r="P15" s="226"/>
      <c r="Q15" s="226"/>
      <c r="R15" s="226"/>
      <c r="S15" s="226"/>
      <c r="T15" s="150" t="s">
        <v>16</v>
      </c>
      <c r="U15" s="151"/>
      <c r="V15" s="151"/>
      <c r="W15" s="152"/>
      <c r="X15" s="27"/>
      <c r="Y15" s="27"/>
      <c r="Z15" s="27"/>
      <c r="AA15" s="27"/>
      <c r="AB15" s="8"/>
      <c r="AC15" s="6"/>
      <c r="AD15" s="6"/>
      <c r="AE15" s="7"/>
      <c r="AF15" s="8"/>
      <c r="AG15" s="6"/>
      <c r="AH15" s="6"/>
      <c r="AI15" s="6"/>
      <c r="AJ15" s="101"/>
      <c r="AK15" s="6"/>
      <c r="AL15" s="32"/>
      <c r="AM15" s="229"/>
      <c r="AN15" s="230"/>
      <c r="AO15" s="228"/>
      <c r="AP15" s="231"/>
      <c r="AQ15" s="269" t="s">
        <v>16</v>
      </c>
      <c r="AR15" s="270"/>
      <c r="AS15" s="270"/>
      <c r="AT15" s="271"/>
      <c r="AU15" s="27"/>
      <c r="AV15" s="27"/>
      <c r="AW15" s="27"/>
      <c r="AX15" s="27"/>
      <c r="AY15" s="27"/>
      <c r="AZ15" s="27"/>
      <c r="BA15" s="27"/>
      <c r="BB15" s="116"/>
      <c r="BC15" s="113">
        <f>SUM(C15*155.25)*3</f>
        <v>7917.75</v>
      </c>
      <c r="BD15" s="210"/>
      <c r="BO15" s="264"/>
      <c r="BP15" s="10"/>
      <c r="BQ15" s="11"/>
      <c r="BR15" s="12"/>
    </row>
    <row r="16" spans="1:70" x14ac:dyDescent="0.2">
      <c r="A16" s="18" t="s">
        <v>27</v>
      </c>
      <c r="B16" s="93"/>
      <c r="C16" s="159"/>
      <c r="D16" s="84"/>
      <c r="E16" s="237"/>
      <c r="F16" s="237"/>
      <c r="G16" s="238"/>
      <c r="H16" s="239"/>
      <c r="I16" s="240"/>
      <c r="J16" s="241"/>
      <c r="K16" s="258"/>
      <c r="L16" s="102"/>
      <c r="M16" s="259"/>
      <c r="N16" s="27"/>
      <c r="O16" s="260"/>
      <c r="P16" s="102"/>
      <c r="Q16" s="260"/>
      <c r="R16" s="102"/>
      <c r="S16" s="260"/>
      <c r="T16" s="27"/>
      <c r="U16" s="258"/>
      <c r="V16" s="27"/>
      <c r="W16" s="258"/>
      <c r="X16" s="27"/>
      <c r="Y16" s="258"/>
      <c r="Z16" s="27"/>
      <c r="AA16" s="258"/>
      <c r="AB16" s="60"/>
      <c r="AC16" s="27"/>
      <c r="AD16" s="27"/>
      <c r="AE16" s="116"/>
      <c r="AF16" s="60"/>
      <c r="AG16" s="27"/>
      <c r="AH16" s="27"/>
      <c r="AI16" s="27"/>
      <c r="AJ16" s="117"/>
      <c r="AK16" s="27"/>
      <c r="AL16" s="257"/>
      <c r="AM16" s="128"/>
      <c r="AN16" s="260"/>
      <c r="AO16" s="45"/>
      <c r="AP16" s="258"/>
      <c r="AQ16" s="102"/>
      <c r="AR16" s="260"/>
      <c r="AS16" s="117"/>
      <c r="AT16" s="260"/>
      <c r="AU16" s="25"/>
      <c r="AV16" s="261"/>
      <c r="AW16" s="6"/>
      <c r="AX16" s="25"/>
      <c r="AY16" s="25"/>
      <c r="AZ16" s="25"/>
      <c r="BA16" s="25"/>
      <c r="BB16" s="221"/>
      <c r="BC16" s="113">
        <v>4583.765845708077</v>
      </c>
      <c r="BD16" s="210"/>
      <c r="BO16" s="264"/>
      <c r="BP16" s="10"/>
      <c r="BQ16" s="11"/>
      <c r="BR16" s="12"/>
    </row>
    <row r="17" spans="1:70" x14ac:dyDescent="0.2">
      <c r="A17" s="18" t="s">
        <v>28</v>
      </c>
      <c r="B17" s="95"/>
      <c r="C17" s="166"/>
      <c r="D17" s="243"/>
      <c r="E17" s="237"/>
      <c r="F17" s="237"/>
      <c r="G17" s="238"/>
      <c r="H17" s="239"/>
      <c r="I17" s="240"/>
      <c r="J17" s="241"/>
      <c r="K17" s="258"/>
      <c r="L17" s="102"/>
      <c r="M17" s="259"/>
      <c r="N17" s="27"/>
      <c r="O17" s="260"/>
      <c r="P17" s="102"/>
      <c r="Q17" s="260"/>
      <c r="R17" s="102"/>
      <c r="S17" s="260"/>
      <c r="T17" s="27"/>
      <c r="U17" s="258"/>
      <c r="V17" s="27"/>
      <c r="W17" s="258"/>
      <c r="X17" s="27"/>
      <c r="Y17" s="258"/>
      <c r="Z17" s="27"/>
      <c r="AA17" s="258"/>
      <c r="AB17" s="60"/>
      <c r="AC17" s="27"/>
      <c r="AD17" s="27"/>
      <c r="AE17" s="116"/>
      <c r="AF17" s="60"/>
      <c r="AG17" s="27"/>
      <c r="AH17" s="27"/>
      <c r="AI17" s="27"/>
      <c r="AJ17" s="117"/>
      <c r="AK17" s="27"/>
      <c r="AL17" s="257"/>
      <c r="AM17" s="128"/>
      <c r="AN17" s="123"/>
      <c r="AO17" s="123"/>
      <c r="AP17" s="124"/>
      <c r="AQ17" s="122"/>
      <c r="AR17" s="38"/>
      <c r="AS17" s="117"/>
      <c r="AT17" s="27"/>
      <c r="AU17" s="260"/>
      <c r="AV17" s="45"/>
      <c r="AW17" s="258"/>
      <c r="AX17" s="102"/>
      <c r="AY17" s="260"/>
      <c r="AZ17" s="260"/>
      <c r="BA17" s="102"/>
      <c r="BB17" s="262"/>
      <c r="BC17" s="113">
        <v>3204.3004949897399</v>
      </c>
      <c r="BD17" s="210"/>
      <c r="BE17" s="38"/>
      <c r="BO17" s="264"/>
      <c r="BP17" s="10"/>
      <c r="BQ17" s="11"/>
      <c r="BR17" s="12"/>
    </row>
    <row r="18" spans="1:70" x14ac:dyDescent="0.2">
      <c r="A18" s="18" t="s">
        <v>29</v>
      </c>
      <c r="B18" s="184"/>
      <c r="C18" s="166"/>
      <c r="D18" s="243"/>
      <c r="E18" s="237"/>
      <c r="F18" s="237"/>
      <c r="G18" s="238"/>
      <c r="H18" s="239"/>
      <c r="I18" s="240"/>
      <c r="J18" s="241"/>
      <c r="K18" s="258"/>
      <c r="L18" s="102"/>
      <c r="M18" s="259"/>
      <c r="N18" s="27"/>
      <c r="O18" s="260"/>
      <c r="P18" s="102"/>
      <c r="Q18" s="260"/>
      <c r="R18" s="102"/>
      <c r="S18" s="260"/>
      <c r="T18" s="27"/>
      <c r="U18" s="258"/>
      <c r="V18" s="27"/>
      <c r="W18" s="258"/>
      <c r="X18" s="27"/>
      <c r="Y18" s="258"/>
      <c r="Z18" s="27"/>
      <c r="AA18" s="258"/>
      <c r="AB18" s="60"/>
      <c r="AC18" s="27"/>
      <c r="AD18" s="27"/>
      <c r="AE18" s="116"/>
      <c r="AF18" s="60"/>
      <c r="AG18" s="27"/>
      <c r="AH18" s="27"/>
      <c r="AI18" s="27"/>
      <c r="AJ18" s="117"/>
      <c r="AK18" s="27"/>
      <c r="AL18" s="257"/>
      <c r="AM18" s="128"/>
      <c r="AN18" s="123"/>
      <c r="AO18" s="123"/>
      <c r="AP18" s="124"/>
      <c r="AQ18" s="122"/>
      <c r="AR18" s="27"/>
      <c r="AS18" s="125"/>
      <c r="AT18" s="27"/>
      <c r="AU18" s="260"/>
      <c r="AV18" s="45"/>
      <c r="AW18" s="258"/>
      <c r="AX18" s="102"/>
      <c r="AY18" s="260"/>
      <c r="AZ18" s="260"/>
      <c r="BA18" s="102"/>
      <c r="BB18" s="262"/>
      <c r="BC18" s="113">
        <v>12727</v>
      </c>
      <c r="BD18" s="209"/>
      <c r="BO18" s="5"/>
      <c r="BP18" s="264"/>
      <c r="BQ18" s="5"/>
      <c r="BR18" s="5"/>
    </row>
    <row r="19" spans="1:70" x14ac:dyDescent="0.2">
      <c r="A19" s="18" t="s">
        <v>30</v>
      </c>
      <c r="B19" s="96"/>
      <c r="C19" s="167"/>
      <c r="D19" s="126"/>
      <c r="E19" s="256"/>
      <c r="F19" s="126"/>
      <c r="G19" s="238"/>
      <c r="H19" s="27"/>
      <c r="I19" s="253"/>
      <c r="J19" s="27"/>
      <c r="K19" s="27"/>
      <c r="L19" s="27"/>
      <c r="M19" s="46"/>
      <c r="N19" s="46"/>
      <c r="O19" s="47"/>
      <c r="P19" s="6"/>
      <c r="Q19" s="228"/>
      <c r="R19" s="6"/>
      <c r="S19" s="228"/>
      <c r="T19" s="6"/>
      <c r="U19" s="228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117"/>
      <c r="AK19" s="27"/>
      <c r="AL19" s="222"/>
      <c r="AM19" s="222"/>
      <c r="AN19" s="222"/>
      <c r="AO19" s="222"/>
      <c r="AP19" s="227"/>
      <c r="AQ19" s="121"/>
      <c r="AR19" s="227"/>
      <c r="AS19" s="32"/>
      <c r="AT19" s="32"/>
      <c r="AU19" s="27"/>
      <c r="AV19" s="46"/>
      <c r="AW19" s="46"/>
      <c r="AX19" s="47"/>
      <c r="AY19" s="46"/>
      <c r="AZ19" s="27"/>
      <c r="BA19" s="127"/>
      <c r="BB19" s="168"/>
      <c r="BC19" s="113">
        <v>4800</v>
      </c>
      <c r="BD19" s="209"/>
      <c r="BO19" s="5"/>
      <c r="BP19" s="264"/>
      <c r="BQ19" s="5"/>
      <c r="BR19" s="5"/>
    </row>
    <row r="20" spans="1:70" x14ac:dyDescent="0.2">
      <c r="A20" s="190" t="s">
        <v>19</v>
      </c>
      <c r="B20" s="191"/>
      <c r="C20" s="246"/>
      <c r="D20" s="102"/>
      <c r="E20" s="239"/>
      <c r="F20" s="102"/>
      <c r="G20" s="239"/>
      <c r="H20" s="102"/>
      <c r="I20" s="239"/>
      <c r="J20" s="102"/>
      <c r="K20" s="248"/>
      <c r="L20" s="102"/>
      <c r="M20" s="132"/>
      <c r="N20" s="102"/>
      <c r="O20" s="102" t="s">
        <v>20</v>
      </c>
      <c r="P20" s="102"/>
      <c r="Q20" s="132"/>
      <c r="R20" s="102"/>
      <c r="S20" s="132" t="s">
        <v>21</v>
      </c>
      <c r="T20" s="90"/>
      <c r="U20" s="133"/>
      <c r="V20" s="90"/>
      <c r="W20" s="133"/>
      <c r="X20" s="129"/>
      <c r="Y20" s="134"/>
      <c r="Z20" s="129"/>
      <c r="AA20" s="133"/>
      <c r="AB20" s="60"/>
      <c r="AC20" s="27"/>
      <c r="AD20" s="27"/>
      <c r="AE20" s="116"/>
      <c r="AF20" s="60"/>
      <c r="AG20" s="27"/>
      <c r="AH20" s="27"/>
      <c r="AI20" s="27"/>
      <c r="AJ20" s="117"/>
      <c r="AK20" s="27"/>
      <c r="AL20" s="135"/>
      <c r="AM20" s="61"/>
      <c r="AN20" s="132"/>
      <c r="AO20" s="102"/>
      <c r="AP20" s="132"/>
      <c r="AQ20" s="102"/>
      <c r="AR20" s="132"/>
      <c r="AS20" s="102"/>
      <c r="AT20" s="132"/>
      <c r="AU20" s="102"/>
      <c r="AV20" s="132"/>
      <c r="AW20" s="102"/>
      <c r="AX20" s="132"/>
      <c r="AY20" s="102"/>
      <c r="AZ20" s="132"/>
      <c r="BA20" s="92"/>
      <c r="BB20" s="161"/>
      <c r="BC20" s="183">
        <v>3120</v>
      </c>
      <c r="BD20" s="209">
        <f>SUM(BC15:BC20)</f>
        <v>36352.816340697813</v>
      </c>
      <c r="BE20" s="48"/>
      <c r="BF20" s="49"/>
      <c r="BO20" s="5"/>
      <c r="BP20" s="264"/>
      <c r="BQ20" s="5"/>
      <c r="BR20" s="5"/>
    </row>
    <row r="21" spans="1:70" ht="16" thickBot="1" x14ac:dyDescent="0.25">
      <c r="A21" s="17" t="s">
        <v>31</v>
      </c>
      <c r="B21" s="53"/>
      <c r="C21" s="193"/>
      <c r="D21" s="194"/>
      <c r="E21" s="194"/>
      <c r="F21" s="194"/>
      <c r="G21" s="195"/>
      <c r="H21" s="196"/>
      <c r="I21" s="197"/>
      <c r="J21" s="197"/>
      <c r="K21" s="197"/>
      <c r="L21" s="197"/>
      <c r="M21" s="198"/>
      <c r="N21" s="198"/>
      <c r="O21" s="199"/>
      <c r="P21" s="198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200"/>
      <c r="AB21" s="200"/>
      <c r="AC21" s="201"/>
      <c r="AD21" s="201"/>
      <c r="AE21" s="202"/>
      <c r="AF21" s="200"/>
      <c r="AG21" s="201"/>
      <c r="AH21" s="201"/>
      <c r="AI21" s="201"/>
      <c r="AJ21" s="203"/>
      <c r="AK21" s="201"/>
      <c r="AL21" s="204"/>
      <c r="AM21" s="194"/>
      <c r="AN21" s="194"/>
      <c r="AO21" s="194"/>
      <c r="AP21" s="195"/>
      <c r="AQ21" s="196"/>
      <c r="AR21" s="197"/>
      <c r="AS21" s="197"/>
      <c r="AT21" s="197"/>
      <c r="AU21" s="197"/>
      <c r="AV21" s="198"/>
      <c r="AW21" s="198"/>
      <c r="AX21" s="199"/>
      <c r="AY21" s="198"/>
      <c r="AZ21" s="197"/>
      <c r="BA21" s="197"/>
      <c r="BB21" s="205"/>
      <c r="BC21" s="206" t="s">
        <v>21</v>
      </c>
      <c r="BD21" s="209"/>
      <c r="BO21" s="5"/>
      <c r="BP21" s="264"/>
      <c r="BQ21" s="5"/>
      <c r="BR21" s="5"/>
    </row>
    <row r="22" spans="1:70" ht="13.5" customHeight="1" x14ac:dyDescent="0.2">
      <c r="A22" s="18" t="s">
        <v>26</v>
      </c>
      <c r="B22" s="52"/>
      <c r="C22" s="165">
        <v>17</v>
      </c>
      <c r="D22" s="45"/>
      <c r="E22" s="239"/>
      <c r="F22" s="254"/>
      <c r="G22" s="253"/>
      <c r="H22" s="239"/>
      <c r="I22" s="239"/>
      <c r="J22" s="239"/>
      <c r="K22" s="239"/>
      <c r="L22" s="223"/>
      <c r="M22" s="223"/>
      <c r="N22" s="226"/>
      <c r="O22" s="226"/>
      <c r="P22" s="226"/>
      <c r="Q22" s="226"/>
      <c r="R22" s="226"/>
      <c r="S22" s="226"/>
      <c r="T22" s="150" t="s">
        <v>16</v>
      </c>
      <c r="U22" s="151"/>
      <c r="V22" s="151"/>
      <c r="W22" s="152"/>
      <c r="X22" s="27"/>
      <c r="Y22" s="27"/>
      <c r="Z22" s="27"/>
      <c r="AA22" s="27"/>
      <c r="AB22" s="8"/>
      <c r="AC22" s="6"/>
      <c r="AD22" s="6"/>
      <c r="AE22" s="7"/>
      <c r="AF22" s="8"/>
      <c r="AG22" s="6"/>
      <c r="AH22" s="6"/>
      <c r="AI22" s="6"/>
      <c r="AJ22" s="101"/>
      <c r="AK22" s="6"/>
      <c r="AL22" s="32"/>
      <c r="AM22" s="229"/>
      <c r="AN22" s="230"/>
      <c r="AO22" s="228"/>
      <c r="AP22" s="231"/>
      <c r="AQ22" s="269" t="s">
        <v>16</v>
      </c>
      <c r="AR22" s="270"/>
      <c r="AS22" s="270"/>
      <c r="AT22" s="271"/>
      <c r="AU22" s="27"/>
      <c r="AV22" s="27"/>
      <c r="AW22" s="27"/>
      <c r="AX22" s="27"/>
      <c r="AY22" s="27"/>
      <c r="AZ22" s="27"/>
      <c r="BA22" s="27"/>
      <c r="BB22" s="116"/>
      <c r="BC22" s="113">
        <f>SUM(C22*155.25)*3</f>
        <v>7917.75</v>
      </c>
      <c r="BD22" s="210"/>
      <c r="BO22" s="264"/>
      <c r="BP22" s="10"/>
      <c r="BQ22" s="11"/>
      <c r="BR22" s="12"/>
    </row>
    <row r="23" spans="1:70" x14ac:dyDescent="0.2">
      <c r="A23" s="18" t="s">
        <v>32</v>
      </c>
      <c r="B23" s="93"/>
      <c r="C23" s="244"/>
      <c r="D23" s="237"/>
      <c r="E23" s="238"/>
      <c r="F23" s="237"/>
      <c r="G23" s="238"/>
      <c r="H23" s="239"/>
      <c r="I23" s="238"/>
      <c r="J23" s="117"/>
      <c r="K23" s="263"/>
      <c r="L23" s="102"/>
      <c r="M23" s="263"/>
      <c r="N23" s="27"/>
      <c r="O23" s="263"/>
      <c r="P23" s="102"/>
      <c r="Q23" s="102"/>
      <c r="R23" s="102"/>
      <c r="S23" s="102"/>
      <c r="T23" s="27"/>
      <c r="U23" s="263"/>
      <c r="V23" s="27"/>
      <c r="W23" s="263"/>
      <c r="X23" s="27"/>
      <c r="Y23" s="263"/>
      <c r="Z23" s="27"/>
      <c r="AA23" s="263"/>
      <c r="AB23" s="60"/>
      <c r="AC23" s="27"/>
      <c r="AD23" s="27"/>
      <c r="AE23" s="116"/>
      <c r="AF23" s="60"/>
      <c r="AG23" s="27"/>
      <c r="AH23" s="27"/>
      <c r="AI23" s="27"/>
      <c r="AJ23" s="117"/>
      <c r="AK23" s="27"/>
      <c r="AL23" s="263"/>
      <c r="AM23" s="130"/>
      <c r="AN23" s="84"/>
      <c r="AO23" s="84"/>
      <c r="AP23" s="60"/>
      <c r="AQ23" s="260"/>
      <c r="AR23" s="122"/>
      <c r="AS23" s="260"/>
      <c r="AT23" s="27"/>
      <c r="AU23" s="260"/>
      <c r="AV23" s="45"/>
      <c r="AW23" s="260"/>
      <c r="AX23" s="102"/>
      <c r="AY23" s="260"/>
      <c r="AZ23" s="260"/>
      <c r="BA23" s="102"/>
      <c r="BB23" s="260"/>
      <c r="BC23" s="113">
        <v>7095</v>
      </c>
      <c r="BD23" s="210"/>
      <c r="BO23" s="264"/>
      <c r="BP23" s="10"/>
      <c r="BQ23" s="11"/>
      <c r="BR23" s="12"/>
    </row>
    <row r="24" spans="1:70" x14ac:dyDescent="0.2">
      <c r="A24" s="18" t="s">
        <v>33</v>
      </c>
      <c r="B24" s="95"/>
      <c r="C24" s="245"/>
      <c r="D24" s="243"/>
      <c r="E24" s="239"/>
      <c r="F24" s="237"/>
      <c r="G24" s="239"/>
      <c r="H24" s="239"/>
      <c r="I24" s="239"/>
      <c r="J24" s="117"/>
      <c r="K24" s="260"/>
      <c r="L24" s="102"/>
      <c r="M24" s="260"/>
      <c r="N24" s="27"/>
      <c r="O24" s="260"/>
      <c r="P24" s="102"/>
      <c r="Q24" s="102"/>
      <c r="R24" s="102"/>
      <c r="S24" s="102"/>
      <c r="T24" s="27"/>
      <c r="U24" s="260"/>
      <c r="V24" s="27"/>
      <c r="W24" s="260"/>
      <c r="X24" s="27"/>
      <c r="Y24" s="260"/>
      <c r="Z24" s="27"/>
      <c r="AA24" s="260"/>
      <c r="AB24" s="60"/>
      <c r="AC24" s="27"/>
      <c r="AD24" s="27"/>
      <c r="AE24" s="116"/>
      <c r="AF24" s="60"/>
      <c r="AG24" s="27"/>
      <c r="AH24" s="27"/>
      <c r="AI24" s="27"/>
      <c r="AJ24" s="117"/>
      <c r="AK24" s="27"/>
      <c r="AL24" s="260"/>
      <c r="AM24" s="130"/>
      <c r="AN24" s="84"/>
      <c r="AO24" s="84"/>
      <c r="AP24" s="60"/>
      <c r="AQ24" s="260"/>
      <c r="AR24" s="122"/>
      <c r="AS24" s="260"/>
      <c r="AT24" s="27"/>
      <c r="AU24" s="260"/>
      <c r="AV24" s="45"/>
      <c r="AW24" s="260"/>
      <c r="AX24" s="102"/>
      <c r="AY24" s="260"/>
      <c r="AZ24" s="260"/>
      <c r="BA24" s="102"/>
      <c r="BB24" s="260"/>
      <c r="BC24" s="113">
        <v>7095</v>
      </c>
      <c r="BD24" s="210"/>
      <c r="BE24" s="38"/>
      <c r="BO24" s="264"/>
      <c r="BP24" s="10"/>
      <c r="BQ24" s="11"/>
      <c r="BR24" s="12"/>
    </row>
    <row r="25" spans="1:70" x14ac:dyDescent="0.2">
      <c r="A25" s="18"/>
      <c r="B25" s="184"/>
      <c r="C25" s="166"/>
      <c r="D25" s="123"/>
      <c r="E25" s="123"/>
      <c r="F25" s="123"/>
      <c r="G25" s="124"/>
      <c r="H25" s="122"/>
      <c r="I25" s="27"/>
      <c r="J25" s="125"/>
      <c r="K25" s="27"/>
      <c r="L25" s="27"/>
      <c r="M25" s="102"/>
      <c r="N25" s="45"/>
      <c r="O25" s="27"/>
      <c r="P25" s="102"/>
      <c r="Q25" s="102"/>
      <c r="R25" s="102"/>
      <c r="S25" s="102"/>
      <c r="T25" s="102"/>
      <c r="U25" s="27"/>
      <c r="V25" s="27"/>
      <c r="W25" s="27"/>
      <c r="X25" s="27"/>
      <c r="Y25" s="27"/>
      <c r="Z25" s="27"/>
      <c r="AA25" s="27"/>
      <c r="AB25" s="60"/>
      <c r="AC25" s="27"/>
      <c r="AD25" s="27"/>
      <c r="AE25" s="116"/>
      <c r="AF25" s="60"/>
      <c r="AG25" s="27"/>
      <c r="AH25" s="27"/>
      <c r="AI25" s="27"/>
      <c r="AJ25" s="117"/>
      <c r="AK25" s="27"/>
      <c r="AL25" s="123"/>
      <c r="AM25" s="128"/>
      <c r="AN25" s="123"/>
      <c r="AO25" s="123"/>
      <c r="AP25" s="124"/>
      <c r="AQ25" s="122"/>
      <c r="AR25" s="27"/>
      <c r="AS25" s="125"/>
      <c r="AT25" s="27"/>
      <c r="AU25" s="27"/>
      <c r="AV25" s="102"/>
      <c r="AW25" s="45"/>
      <c r="AX25" s="27"/>
      <c r="AY25" s="102"/>
      <c r="AZ25" s="102"/>
      <c r="BA25" s="102"/>
      <c r="BB25" s="160"/>
      <c r="BC25" s="113">
        <f>SUM(C25*155.25)*3</f>
        <v>0</v>
      </c>
      <c r="BD25" s="209"/>
      <c r="BO25" s="5"/>
      <c r="BP25" s="264"/>
      <c r="BQ25" s="5"/>
      <c r="BR25" s="5"/>
    </row>
    <row r="26" spans="1:70" x14ac:dyDescent="0.2">
      <c r="A26" s="55"/>
      <c r="B26" s="94"/>
      <c r="C26" s="169"/>
      <c r="D26" s="84"/>
      <c r="E26" s="84"/>
      <c r="F26" s="84"/>
      <c r="G26" s="61"/>
      <c r="H26" s="45"/>
      <c r="I26" s="27"/>
      <c r="J26" s="102"/>
      <c r="K26" s="102"/>
      <c r="L26" s="102"/>
      <c r="M26" s="102"/>
      <c r="N26" s="102"/>
      <c r="O26" s="27"/>
      <c r="P26" s="27"/>
      <c r="Q26" s="27"/>
      <c r="R26" s="27"/>
      <c r="S26" s="27"/>
      <c r="T26" s="2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101"/>
      <c r="AK26" s="6"/>
      <c r="AL26" s="50"/>
      <c r="AM26" s="130"/>
      <c r="AN26" s="84"/>
      <c r="AO26" s="84"/>
      <c r="AP26" s="61"/>
      <c r="AQ26" s="45"/>
      <c r="AR26" s="27"/>
      <c r="AS26" s="102"/>
      <c r="AT26" s="102"/>
      <c r="AU26" s="102"/>
      <c r="AV26" s="102"/>
      <c r="AW26" s="102"/>
      <c r="AX26" s="27"/>
      <c r="AY26" s="27"/>
      <c r="AZ26" s="27"/>
      <c r="BA26" s="27"/>
      <c r="BB26" s="116"/>
      <c r="BC26" s="113" t="s">
        <v>21</v>
      </c>
      <c r="BD26" s="213"/>
      <c r="BF26" s="14"/>
      <c r="BG26" s="14"/>
      <c r="BP26" s="264"/>
    </row>
    <row r="27" spans="1:70" x14ac:dyDescent="0.2">
      <c r="A27" s="192" t="s">
        <v>19</v>
      </c>
      <c r="B27" s="189"/>
      <c r="C27" s="246"/>
      <c r="D27" s="102"/>
      <c r="E27" s="239"/>
      <c r="F27" s="102"/>
      <c r="G27" s="239"/>
      <c r="H27" s="102"/>
      <c r="I27" s="239"/>
      <c r="J27" s="102"/>
      <c r="K27" s="248"/>
      <c r="L27" s="102"/>
      <c r="M27" s="132"/>
      <c r="N27" s="102"/>
      <c r="O27" s="102" t="s">
        <v>20</v>
      </c>
      <c r="P27" s="102"/>
      <c r="Q27" s="132"/>
      <c r="R27" s="102"/>
      <c r="S27" s="132" t="s">
        <v>21</v>
      </c>
      <c r="T27" s="90"/>
      <c r="U27" s="133"/>
      <c r="V27" s="90"/>
      <c r="W27" s="133"/>
      <c r="X27" s="129"/>
      <c r="Y27" s="134"/>
      <c r="Z27" s="129"/>
      <c r="AA27" s="133"/>
      <c r="AB27" s="60"/>
      <c r="AC27" s="27"/>
      <c r="AD27" s="27"/>
      <c r="AE27" s="116"/>
      <c r="AF27" s="60"/>
      <c r="AG27" s="27"/>
      <c r="AH27" s="27"/>
      <c r="AI27" s="27"/>
      <c r="AJ27" s="117"/>
      <c r="AK27" s="27"/>
      <c r="AL27" s="135"/>
      <c r="AM27" s="61"/>
      <c r="AN27" s="132"/>
      <c r="AO27" s="102"/>
      <c r="AP27" s="132"/>
      <c r="AQ27" s="102"/>
      <c r="AR27" s="132"/>
      <c r="AS27" s="102"/>
      <c r="AT27" s="132"/>
      <c r="AU27" s="102"/>
      <c r="AV27" s="132"/>
      <c r="AW27" s="102"/>
      <c r="AX27" s="132"/>
      <c r="AY27" s="102"/>
      <c r="AZ27" s="132"/>
      <c r="BA27" s="92"/>
      <c r="BB27" s="161"/>
      <c r="BC27" s="183">
        <v>3120</v>
      </c>
      <c r="BD27" s="209">
        <f>SUM(BC22:BC27)</f>
        <v>25227.75</v>
      </c>
      <c r="BE27" s="48"/>
      <c r="BF27" s="49"/>
      <c r="BO27" s="5"/>
      <c r="BP27" s="264"/>
      <c r="BQ27" s="5"/>
      <c r="BR27" s="5"/>
    </row>
    <row r="28" spans="1:70" ht="16" thickBot="1" x14ac:dyDescent="0.25">
      <c r="A28" s="17" t="s">
        <v>34</v>
      </c>
      <c r="B28" s="53"/>
      <c r="C28" s="193"/>
      <c r="D28" s="194"/>
      <c r="E28" s="194"/>
      <c r="F28" s="194"/>
      <c r="G28" s="195"/>
      <c r="H28" s="196"/>
      <c r="I28" s="197"/>
      <c r="J28" s="197"/>
      <c r="K28" s="197"/>
      <c r="L28" s="197"/>
      <c r="M28" s="198"/>
      <c r="N28" s="198"/>
      <c r="O28" s="199"/>
      <c r="P28" s="198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200"/>
      <c r="AB28" s="200"/>
      <c r="AC28" s="201"/>
      <c r="AD28" s="201"/>
      <c r="AE28" s="202"/>
      <c r="AF28" s="200"/>
      <c r="AG28" s="201"/>
      <c r="AH28" s="201"/>
      <c r="AI28" s="201"/>
      <c r="AJ28" s="203"/>
      <c r="AK28" s="201"/>
      <c r="AL28" s="204"/>
      <c r="AM28" s="194"/>
      <c r="AN28" s="194"/>
      <c r="AO28" s="194"/>
      <c r="AP28" s="195"/>
      <c r="AQ28" s="196"/>
      <c r="AR28" s="197"/>
      <c r="AS28" s="197"/>
      <c r="AT28" s="197"/>
      <c r="AU28" s="197"/>
      <c r="AV28" s="198"/>
      <c r="AW28" s="198"/>
      <c r="AX28" s="199"/>
      <c r="AY28" s="198"/>
      <c r="AZ28" s="197"/>
      <c r="BA28" s="197"/>
      <c r="BB28" s="205"/>
      <c r="BC28" s="206">
        <f>SUM(C28*155.25)*3</f>
        <v>0</v>
      </c>
      <c r="BD28" s="209"/>
      <c r="BO28" s="5"/>
      <c r="BP28" s="264"/>
      <c r="BQ28" s="5"/>
      <c r="BR28" s="5"/>
    </row>
    <row r="29" spans="1:70" x14ac:dyDescent="0.2">
      <c r="A29" s="18" t="s">
        <v>26</v>
      </c>
      <c r="B29" s="52"/>
      <c r="C29" s="165">
        <v>17</v>
      </c>
      <c r="D29" s="45"/>
      <c r="E29" s="239"/>
      <c r="F29" s="254"/>
      <c r="G29" s="253"/>
      <c r="H29" s="239"/>
      <c r="I29" s="239"/>
      <c r="J29" s="239"/>
      <c r="K29" s="239"/>
      <c r="L29" s="223"/>
      <c r="M29" s="223"/>
      <c r="N29" s="226"/>
      <c r="O29" s="226"/>
      <c r="P29" s="226"/>
      <c r="Q29" s="226"/>
      <c r="R29" s="226"/>
      <c r="S29" s="226"/>
      <c r="T29" s="150" t="s">
        <v>16</v>
      </c>
      <c r="U29" s="151"/>
      <c r="V29" s="151"/>
      <c r="W29" s="152"/>
      <c r="X29" s="27"/>
      <c r="Y29" s="27"/>
      <c r="Z29" s="27"/>
      <c r="AA29" s="27"/>
      <c r="AB29" s="8"/>
      <c r="AC29" s="6"/>
      <c r="AD29" s="6"/>
      <c r="AE29" s="7"/>
      <c r="AF29" s="8"/>
      <c r="AG29" s="6"/>
      <c r="AH29" s="6"/>
      <c r="AI29" s="6"/>
      <c r="AJ29" s="101"/>
      <c r="AK29" s="6"/>
      <c r="AL29" s="32"/>
      <c r="AM29" s="229"/>
      <c r="AN29" s="230"/>
      <c r="AO29" s="228"/>
      <c r="AP29" s="231"/>
      <c r="AQ29" s="269" t="s">
        <v>16</v>
      </c>
      <c r="AR29" s="270"/>
      <c r="AS29" s="270"/>
      <c r="AT29" s="271"/>
      <c r="AU29" s="27"/>
      <c r="AV29" s="27"/>
      <c r="AW29" s="27"/>
      <c r="AX29" s="27"/>
      <c r="AY29" s="27"/>
      <c r="AZ29" s="27"/>
      <c r="BA29" s="27"/>
      <c r="BB29" s="116"/>
      <c r="BC29" s="113">
        <f>SUM(C29*155.25)*3</f>
        <v>7917.75</v>
      </c>
      <c r="BD29" s="210"/>
      <c r="BO29" s="264"/>
      <c r="BP29" s="10"/>
      <c r="BQ29" s="11"/>
      <c r="BR29" s="12"/>
    </row>
    <row r="30" spans="1:70" x14ac:dyDescent="0.2">
      <c r="A30" s="18" t="s">
        <v>35</v>
      </c>
      <c r="B30" s="93"/>
      <c r="C30" s="159"/>
      <c r="D30" s="84"/>
      <c r="E30" s="238"/>
      <c r="F30" s="237"/>
      <c r="G30" s="238"/>
      <c r="H30" s="239"/>
      <c r="I30" s="238"/>
      <c r="J30" s="117"/>
      <c r="K30" s="263"/>
      <c r="L30" s="102"/>
      <c r="M30" s="263"/>
      <c r="N30" s="27"/>
      <c r="O30" s="263"/>
      <c r="P30" s="102"/>
      <c r="Q30" s="263"/>
      <c r="R30" s="102"/>
      <c r="S30" s="263"/>
      <c r="T30" s="27"/>
      <c r="U30" s="263"/>
      <c r="V30" s="27"/>
      <c r="W30" s="263"/>
      <c r="X30" s="27"/>
      <c r="Y30" s="263"/>
      <c r="Z30" s="27"/>
      <c r="AA30" s="263"/>
      <c r="AB30" s="60"/>
      <c r="AC30" s="27"/>
      <c r="AD30" s="27"/>
      <c r="AE30" s="116"/>
      <c r="AF30" s="60"/>
      <c r="AG30" s="27"/>
      <c r="AH30" s="27"/>
      <c r="AI30" s="27"/>
      <c r="AJ30" s="117"/>
      <c r="AK30" s="27"/>
      <c r="AL30" s="263"/>
      <c r="AM30" s="130"/>
      <c r="AN30" s="84"/>
      <c r="AO30" s="84"/>
      <c r="AP30" s="60"/>
      <c r="AQ30" s="102"/>
      <c r="AR30" s="122"/>
      <c r="AS30" s="117"/>
      <c r="AT30" s="27"/>
      <c r="AU30" s="102"/>
      <c r="AV30" s="45"/>
      <c r="AW30" s="27"/>
      <c r="AX30" s="102"/>
      <c r="AY30" s="102"/>
      <c r="AZ30" s="102"/>
      <c r="BA30" s="102"/>
      <c r="BB30" s="160"/>
      <c r="BC30" s="113">
        <v>14870</v>
      </c>
      <c r="BD30" s="210"/>
      <c r="BO30" s="264"/>
      <c r="BP30" s="10"/>
      <c r="BQ30" s="11"/>
      <c r="BR30" s="12"/>
    </row>
    <row r="31" spans="1:70" x14ac:dyDescent="0.2">
      <c r="A31" s="18" t="s">
        <v>36</v>
      </c>
      <c r="B31" s="95"/>
      <c r="C31" s="166"/>
      <c r="D31" s="123"/>
      <c r="E31" s="239"/>
      <c r="F31" s="237"/>
      <c r="G31" s="239"/>
      <c r="H31" s="239"/>
      <c r="I31" s="239"/>
      <c r="J31" s="117"/>
      <c r="K31" s="260"/>
      <c r="L31" s="102"/>
      <c r="M31" s="260"/>
      <c r="N31" s="27"/>
      <c r="O31" s="260"/>
      <c r="P31" s="102"/>
      <c r="Q31" s="260"/>
      <c r="R31" s="102"/>
      <c r="S31" s="260"/>
      <c r="T31" s="27"/>
      <c r="U31" s="260"/>
      <c r="V31" s="27"/>
      <c r="W31" s="260"/>
      <c r="X31" s="27"/>
      <c r="Y31" s="260"/>
      <c r="Z31" s="27"/>
      <c r="AA31" s="260"/>
      <c r="AB31" s="60"/>
      <c r="AC31" s="27"/>
      <c r="AD31" s="27"/>
      <c r="AE31" s="116"/>
      <c r="AF31" s="60"/>
      <c r="AG31" s="27"/>
      <c r="AH31" s="27"/>
      <c r="AI31" s="27"/>
      <c r="AJ31" s="117"/>
      <c r="AK31" s="27"/>
      <c r="AL31" s="260"/>
      <c r="AM31" s="128"/>
      <c r="AN31" s="123"/>
      <c r="AO31" s="123"/>
      <c r="AP31" s="124"/>
      <c r="AQ31" s="122"/>
      <c r="AR31" s="38"/>
      <c r="AS31" s="117"/>
      <c r="AT31" s="27"/>
      <c r="AU31" s="27"/>
      <c r="AV31" s="118"/>
      <c r="AW31" s="118"/>
      <c r="AX31" s="118"/>
      <c r="AY31" s="118"/>
      <c r="AZ31" s="118"/>
      <c r="BA31" s="118"/>
      <c r="BB31" s="163"/>
      <c r="BC31" s="113">
        <v>7324</v>
      </c>
      <c r="BD31" s="210"/>
      <c r="BE31" s="182"/>
      <c r="BO31" s="264"/>
      <c r="BP31" s="10"/>
      <c r="BQ31" s="11"/>
      <c r="BR31" s="12"/>
    </row>
    <row r="32" spans="1:70" x14ac:dyDescent="0.2">
      <c r="A32" s="18"/>
      <c r="B32" s="184"/>
      <c r="C32" s="166"/>
      <c r="D32" s="123"/>
      <c r="E32" s="123"/>
      <c r="F32" s="123"/>
      <c r="G32" s="124"/>
      <c r="H32" s="122"/>
      <c r="I32" s="27"/>
      <c r="J32" s="125"/>
      <c r="K32" s="27"/>
      <c r="L32" s="27"/>
      <c r="M32" s="102"/>
      <c r="N32" s="45"/>
      <c r="O32" s="27"/>
      <c r="P32" s="102"/>
      <c r="Q32" s="102"/>
      <c r="R32" s="102"/>
      <c r="S32" s="102"/>
      <c r="T32" s="102"/>
      <c r="U32" s="27"/>
      <c r="V32" s="27"/>
      <c r="W32" s="27"/>
      <c r="X32" s="27"/>
      <c r="Y32" s="27"/>
      <c r="Z32" s="27"/>
      <c r="AA32" s="27"/>
      <c r="AB32" s="60"/>
      <c r="AC32" s="27"/>
      <c r="AD32" s="27"/>
      <c r="AE32" s="116"/>
      <c r="AF32" s="60"/>
      <c r="AG32" s="27"/>
      <c r="AH32" s="27"/>
      <c r="AI32" s="27"/>
      <c r="AJ32" s="117"/>
      <c r="AK32" s="27"/>
      <c r="AL32" s="123"/>
      <c r="AM32" s="128"/>
      <c r="AN32" s="123"/>
      <c r="AO32" s="123"/>
      <c r="AP32" s="124"/>
      <c r="AQ32" s="122"/>
      <c r="AR32" s="27"/>
      <c r="AS32" s="125"/>
      <c r="AT32" s="27"/>
      <c r="AU32" s="27"/>
      <c r="AV32" s="102"/>
      <c r="AW32" s="45"/>
      <c r="AX32" s="27"/>
      <c r="AY32" s="102"/>
      <c r="AZ32" s="102"/>
      <c r="BA32" s="102"/>
      <c r="BB32" s="160"/>
      <c r="BC32" s="113" t="s">
        <v>21</v>
      </c>
      <c r="BD32" s="209"/>
      <c r="BO32" s="5"/>
      <c r="BP32" s="264"/>
      <c r="BQ32" s="5"/>
      <c r="BR32" s="5"/>
    </row>
    <row r="33" spans="1:63" ht="14.5" customHeight="1" x14ac:dyDescent="0.2">
      <c r="A33" s="55"/>
      <c r="B33" s="185"/>
      <c r="C33" s="169"/>
      <c r="D33" s="84"/>
      <c r="E33" s="84"/>
      <c r="F33" s="84"/>
      <c r="G33" s="61"/>
      <c r="H33" s="45"/>
      <c r="I33" s="27"/>
      <c r="J33" s="102"/>
      <c r="K33" s="102"/>
      <c r="L33" s="102"/>
      <c r="M33" s="102"/>
      <c r="N33" s="102"/>
      <c r="O33" s="102"/>
      <c r="P33" s="102"/>
      <c r="Q33" s="102"/>
      <c r="R33" s="102"/>
      <c r="S33" s="27"/>
      <c r="T33" s="27"/>
      <c r="U33" s="27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01"/>
      <c r="AK33" s="6"/>
      <c r="AL33" s="50"/>
      <c r="AM33" s="130"/>
      <c r="AN33" s="84"/>
      <c r="AO33" s="84"/>
      <c r="AP33" s="61"/>
      <c r="AQ33" s="45"/>
      <c r="AR33" s="27"/>
      <c r="AS33" s="102"/>
      <c r="AT33" s="102"/>
      <c r="AU33" s="102"/>
      <c r="AV33" s="102"/>
      <c r="AW33" s="102"/>
      <c r="AX33" s="102"/>
      <c r="AY33" s="102"/>
      <c r="AZ33" s="102"/>
      <c r="BA33" s="102"/>
      <c r="BB33" s="116"/>
      <c r="BC33" s="113">
        <f>SUM(C33*155.25)*3</f>
        <v>0</v>
      </c>
      <c r="BD33" s="212"/>
      <c r="BF33" s="14"/>
      <c r="BG33" s="14"/>
    </row>
    <row r="34" spans="1:63" ht="16" thickBot="1" x14ac:dyDescent="0.25">
      <c r="A34" s="190" t="s">
        <v>19</v>
      </c>
      <c r="B34" s="191"/>
      <c r="C34" s="246"/>
      <c r="D34" s="102"/>
      <c r="E34" s="239"/>
      <c r="F34" s="102"/>
      <c r="G34" s="239"/>
      <c r="H34" s="102"/>
      <c r="I34" s="239"/>
      <c r="J34" s="102"/>
      <c r="K34" s="255"/>
      <c r="L34" s="102"/>
      <c r="M34" s="132"/>
      <c r="N34" s="102"/>
      <c r="O34" s="171" t="s">
        <v>20</v>
      </c>
      <c r="P34" s="102"/>
      <c r="Q34" s="132"/>
      <c r="R34" s="102"/>
      <c r="S34" s="132" t="s">
        <v>21</v>
      </c>
      <c r="T34" s="27"/>
      <c r="U34" s="207"/>
      <c r="V34" s="27"/>
      <c r="W34" s="207"/>
      <c r="X34" s="89"/>
      <c r="Y34" s="208"/>
      <c r="Z34" s="89"/>
      <c r="AA34" s="207"/>
      <c r="AB34" s="60"/>
      <c r="AC34" s="27"/>
      <c r="AD34" s="27"/>
      <c r="AE34" s="116"/>
      <c r="AF34" s="60"/>
      <c r="AG34" s="27"/>
      <c r="AH34" s="27"/>
      <c r="AI34" s="27"/>
      <c r="AJ34" s="117"/>
      <c r="AK34" s="27"/>
      <c r="AL34" s="135"/>
      <c r="AM34" s="61"/>
      <c r="AN34" s="132"/>
      <c r="AO34" s="102"/>
      <c r="AP34" s="132"/>
      <c r="AQ34" s="102"/>
      <c r="AR34" s="132"/>
      <c r="AS34" s="102"/>
      <c r="AT34" s="132"/>
      <c r="AU34" s="102"/>
      <c r="AV34" s="132"/>
      <c r="AW34" s="102"/>
      <c r="AX34" s="132"/>
      <c r="AY34" s="102"/>
      <c r="AZ34" s="132"/>
      <c r="BA34" s="102"/>
      <c r="BB34" s="161"/>
      <c r="BC34" s="183">
        <v>3120</v>
      </c>
      <c r="BD34" s="213">
        <f>SUM(BC29:BC34)</f>
        <v>33231.75</v>
      </c>
      <c r="BF34" s="14"/>
      <c r="BG34" s="14"/>
    </row>
    <row r="35" spans="1:63" ht="14.5" hidden="1" customHeight="1" x14ac:dyDescent="0.2">
      <c r="A35" s="56" t="s">
        <v>19</v>
      </c>
      <c r="B35" s="52"/>
      <c r="C35" s="170">
        <v>0</v>
      </c>
      <c r="D35" s="171"/>
      <c r="E35" s="172"/>
      <c r="F35" s="171"/>
      <c r="G35" s="172"/>
      <c r="H35" s="171"/>
      <c r="I35" s="172"/>
      <c r="J35" s="171"/>
      <c r="K35" s="187"/>
      <c r="L35" s="171"/>
      <c r="M35" s="172"/>
      <c r="N35" s="171"/>
      <c r="O35" s="187"/>
      <c r="P35" s="171"/>
      <c r="Q35" s="172"/>
      <c r="R35" s="186"/>
      <c r="S35" s="187"/>
      <c r="T35" s="174"/>
      <c r="U35" s="175"/>
      <c r="V35" s="174"/>
      <c r="W35" s="175"/>
      <c r="X35" s="174"/>
      <c r="Y35" s="175"/>
      <c r="Z35" s="174"/>
      <c r="AA35" s="175"/>
      <c r="AB35" s="176"/>
      <c r="AC35" s="173"/>
      <c r="AD35" s="173"/>
      <c r="AE35" s="177"/>
      <c r="AF35" s="176"/>
      <c r="AG35" s="173"/>
      <c r="AH35" s="173"/>
      <c r="AI35" s="173"/>
      <c r="AJ35" s="178"/>
      <c r="AK35" s="173"/>
      <c r="AL35" s="179"/>
      <c r="AM35" s="180"/>
      <c r="AN35" s="172"/>
      <c r="AO35" s="171"/>
      <c r="AP35" s="172"/>
      <c r="AQ35" s="171"/>
      <c r="AR35" s="172"/>
      <c r="AS35" s="171"/>
      <c r="AT35" s="172"/>
      <c r="AU35" s="171"/>
      <c r="AV35" s="172"/>
      <c r="AW35" s="171"/>
      <c r="AX35" s="172"/>
      <c r="AY35" s="171"/>
      <c r="AZ35" s="172"/>
      <c r="BA35" s="186"/>
      <c r="BB35" s="181"/>
      <c r="BC35" s="113">
        <f>SUM(C35*156)*3</f>
        <v>0</v>
      </c>
      <c r="BD35" s="13"/>
      <c r="BF35" s="14"/>
      <c r="BG35" s="14"/>
    </row>
    <row r="36" spans="1:63" ht="14.5" hidden="1" customHeight="1" x14ac:dyDescent="0.2">
      <c r="A36" s="16"/>
      <c r="B36" s="54"/>
      <c r="C36" s="142"/>
      <c r="D36" s="143"/>
      <c r="E36" s="143"/>
      <c r="F36" s="143"/>
      <c r="G36" s="144"/>
      <c r="H36" s="145"/>
      <c r="I36" s="146"/>
      <c r="J36" s="147"/>
      <c r="K36" s="147"/>
      <c r="L36" s="147"/>
      <c r="M36" s="147"/>
      <c r="N36" s="147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142"/>
      <c r="AM36" s="143"/>
      <c r="AN36" s="143"/>
      <c r="AO36" s="143"/>
      <c r="AP36" s="144"/>
      <c r="AQ36" s="145"/>
      <c r="AR36" s="146"/>
      <c r="AS36" s="147"/>
      <c r="AT36" s="147"/>
      <c r="AU36" s="147"/>
      <c r="AV36" s="147"/>
      <c r="AW36" s="147"/>
      <c r="AX36" s="91"/>
      <c r="AY36" s="91"/>
      <c r="AZ36" s="91"/>
      <c r="BA36" s="91"/>
      <c r="BB36" s="91"/>
      <c r="BC36" s="33">
        <v>8630</v>
      </c>
      <c r="BD36" s="13"/>
      <c r="BE36" s="15"/>
      <c r="BF36" s="14"/>
      <c r="BG36" s="14"/>
    </row>
    <row r="37" spans="1:63" ht="14.5" hidden="1" customHeight="1" x14ac:dyDescent="0.2">
      <c r="A37" s="57"/>
      <c r="B37" s="57"/>
      <c r="C37" s="28"/>
      <c r="D37" s="85"/>
      <c r="E37" s="85"/>
      <c r="F37" s="85"/>
      <c r="G37" s="62"/>
      <c r="H37" s="36"/>
      <c r="I37" s="37"/>
      <c r="J37" s="35"/>
      <c r="K37" s="35"/>
      <c r="L37" s="35"/>
      <c r="M37" s="35"/>
      <c r="N37" s="35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28"/>
      <c r="AM37" s="85"/>
      <c r="AN37" s="85"/>
      <c r="AO37" s="85"/>
      <c r="AP37" s="62"/>
      <c r="AQ37" s="36"/>
      <c r="AR37" s="37"/>
      <c r="AS37" s="35"/>
      <c r="AT37" s="35"/>
      <c r="AU37" s="35"/>
      <c r="AV37" s="35"/>
      <c r="AW37" s="35"/>
      <c r="AX37" s="6"/>
      <c r="AY37" s="6"/>
      <c r="AZ37" s="6"/>
      <c r="BA37" s="6"/>
      <c r="BB37" s="6"/>
      <c r="BC37" s="33"/>
      <c r="BD37" s="13"/>
      <c r="BF37" s="14"/>
      <c r="BG37" s="14"/>
    </row>
    <row r="38" spans="1:63" ht="15" hidden="1" customHeight="1" thickBot="1" x14ac:dyDescent="0.25">
      <c r="A38" s="16"/>
      <c r="B38" s="54"/>
      <c r="C38" s="64"/>
      <c r="D38" s="82"/>
      <c r="E38" s="82"/>
      <c r="F38" s="82"/>
      <c r="G38" s="62"/>
      <c r="H38" s="36"/>
      <c r="I38" s="37"/>
      <c r="J38" s="35"/>
      <c r="K38" s="35"/>
      <c r="L38" s="35"/>
      <c r="M38" s="35"/>
      <c r="N38" s="3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4"/>
      <c r="AM38" s="82"/>
      <c r="AN38" s="82"/>
      <c r="AO38" s="82"/>
      <c r="AP38" s="62"/>
      <c r="AQ38" s="36"/>
      <c r="AR38" s="37"/>
      <c r="AS38" s="35"/>
      <c r="AT38" s="35"/>
      <c r="AU38" s="35"/>
      <c r="AV38" s="35"/>
      <c r="AW38" s="35"/>
      <c r="AX38" s="6"/>
      <c r="AY38" s="6"/>
      <c r="AZ38" s="6"/>
      <c r="BA38" s="6"/>
      <c r="BB38" s="6"/>
      <c r="BC38" s="34">
        <f>SUM(BC5:BC36)</f>
        <v>144219.58634069783</v>
      </c>
      <c r="BD38" s="26"/>
      <c r="BE38" s="15"/>
      <c r="BF38" s="12"/>
    </row>
    <row r="39" spans="1:63" ht="15" hidden="1" customHeight="1" thickBot="1" x14ac:dyDescent="0.25">
      <c r="A39" s="56"/>
      <c r="B39" s="56"/>
      <c r="C39" s="32"/>
      <c r="D39" s="81"/>
      <c r="E39" s="81"/>
      <c r="F39" s="81"/>
      <c r="G39" s="63"/>
      <c r="H39" s="25"/>
      <c r="I39" s="9"/>
      <c r="J39" s="9"/>
      <c r="K39" s="29"/>
      <c r="L39" s="9"/>
      <c r="M39" s="9"/>
      <c r="N39" s="9"/>
      <c r="O39" s="29"/>
      <c r="P39" s="30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30"/>
      <c r="AC39" s="30"/>
      <c r="AD39" s="30"/>
      <c r="AE39" s="30"/>
      <c r="AF39" s="30"/>
      <c r="AG39" s="30"/>
      <c r="AH39" s="30"/>
      <c r="AI39" s="30"/>
      <c r="AJ39" s="30"/>
      <c r="AK39" s="112"/>
      <c r="AL39" s="32"/>
      <c r="AM39" s="81"/>
      <c r="AN39" s="81"/>
      <c r="AO39" s="81"/>
      <c r="AP39" s="63"/>
      <c r="AQ39" s="25"/>
      <c r="AR39" s="9"/>
      <c r="AS39" s="9"/>
      <c r="AT39" s="29"/>
      <c r="AU39" s="9"/>
      <c r="AV39" s="9"/>
      <c r="AW39" s="9"/>
      <c r="AX39" s="29"/>
      <c r="AY39" s="30"/>
      <c r="AZ39" s="6"/>
      <c r="BA39" s="6"/>
      <c r="BB39" s="6"/>
      <c r="BC39" s="31" t="e">
        <f>SUM(BC38+#REF!)</f>
        <v>#REF!</v>
      </c>
      <c r="BD39" s="26"/>
      <c r="BE39" s="15"/>
    </row>
    <row r="40" spans="1:63" x14ac:dyDescent="0.2">
      <c r="A40" s="235" t="s">
        <v>37</v>
      </c>
      <c r="BC40" s="2">
        <v>4550</v>
      </c>
    </row>
    <row r="41" spans="1:63" ht="16" thickBot="1" x14ac:dyDescent="0.25">
      <c r="C41" s="65"/>
      <c r="D41" s="79"/>
      <c r="E41" s="79"/>
      <c r="F41" s="79"/>
      <c r="K41" t="s">
        <v>38</v>
      </c>
      <c r="O41" t="s">
        <v>39</v>
      </c>
      <c r="Q41" s="110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65"/>
      <c r="AM41" s="79"/>
      <c r="AN41" s="79"/>
      <c r="AO41" s="79"/>
      <c r="AZ41" s="110"/>
      <c r="BA41" s="111"/>
      <c r="BB41" s="111"/>
      <c r="BC41" s="40"/>
    </row>
    <row r="42" spans="1:63" x14ac:dyDescent="0.2">
      <c r="C42" s="38"/>
      <c r="D42" s="98"/>
      <c r="E42" s="98"/>
      <c r="F42" s="98"/>
      <c r="R42" s="232"/>
      <c r="S42" t="s">
        <v>40</v>
      </c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98"/>
      <c r="AN42" s="98"/>
      <c r="AO42" s="98"/>
      <c r="BC42" s="39"/>
      <c r="BD42" s="218">
        <f>SUM(BD1:BD34)+4550</f>
        <v>140139.58634069783</v>
      </c>
      <c r="BE42" s="88"/>
      <c r="BF42" s="105"/>
      <c r="BG42" s="106"/>
      <c r="BH42" s="106"/>
      <c r="BI42" s="106"/>
      <c r="BJ42" s="106"/>
      <c r="BK42" s="106"/>
    </row>
    <row r="43" spans="1:63" ht="19" x14ac:dyDescent="0.2">
      <c r="A43" s="19"/>
      <c r="B43" s="19"/>
      <c r="C43" s="234"/>
      <c r="D43" s="100"/>
      <c r="E43" s="100"/>
      <c r="F43" s="100"/>
      <c r="G43" s="20"/>
      <c r="H43" s="21"/>
      <c r="I43" s="1"/>
      <c r="J43" s="1"/>
      <c r="K43" s="22"/>
      <c r="L43" s="23"/>
      <c r="R43" s="233"/>
      <c r="S43" t="s">
        <v>41</v>
      </c>
      <c r="AL43" s="99"/>
      <c r="AM43" s="100"/>
      <c r="AN43" s="100"/>
      <c r="AO43" s="100"/>
      <c r="AP43" s="20"/>
      <c r="AQ43" s="21"/>
      <c r="AR43" s="1"/>
      <c r="AS43" s="1"/>
      <c r="AT43" s="22"/>
      <c r="AU43" s="214"/>
      <c r="AV43" s="215"/>
      <c r="AW43" s="216"/>
      <c r="AX43" s="216"/>
      <c r="AY43" s="215"/>
      <c r="AZ43" s="215"/>
      <c r="BA43" s="215"/>
      <c r="BB43" s="215"/>
      <c r="BC43" s="215"/>
    </row>
    <row r="44" spans="1:63" ht="16" x14ac:dyDescent="0.2">
      <c r="A44" s="19"/>
      <c r="B44" s="19"/>
      <c r="C44" s="99"/>
      <c r="D44" s="100"/>
      <c r="E44" s="100"/>
      <c r="F44" s="100"/>
      <c r="G44" s="99"/>
      <c r="H44" s="24"/>
      <c r="I44" s="24"/>
      <c r="J44" s="1"/>
      <c r="K44" s="22"/>
      <c r="L44" s="23"/>
      <c r="AL44" s="99"/>
      <c r="AM44" s="100"/>
      <c r="AN44" s="100"/>
      <c r="AO44" s="100"/>
      <c r="AP44" s="19"/>
      <c r="AQ44" s="24"/>
      <c r="AR44" s="24"/>
      <c r="AS44" s="1"/>
      <c r="AT44" s="22"/>
      <c r="AU44" s="23"/>
    </row>
    <row r="45" spans="1:63" ht="16" x14ac:dyDescent="0.2">
      <c r="A45" s="19"/>
      <c r="B45" s="19"/>
      <c r="C45" s="99"/>
      <c r="D45" s="100"/>
      <c r="E45" s="100"/>
      <c r="F45" s="100"/>
      <c r="G45" s="19"/>
      <c r="H45" s="24"/>
      <c r="I45" s="24"/>
      <c r="J45" s="1"/>
      <c r="K45" s="22"/>
      <c r="L45" s="23"/>
      <c r="AL45" s="99"/>
      <c r="AM45" s="100"/>
      <c r="AN45" s="100"/>
      <c r="AO45" s="100"/>
      <c r="AP45" s="19"/>
      <c r="AQ45" s="24"/>
      <c r="AR45" s="24"/>
      <c r="AS45" s="1"/>
      <c r="AT45" s="22"/>
      <c r="AU45" s="23"/>
      <c r="AZ45" s="274"/>
      <c r="BA45" s="274"/>
      <c r="BB45" s="274"/>
      <c r="BC45" s="217"/>
    </row>
    <row r="46" spans="1:63" ht="16" x14ac:dyDescent="0.2">
      <c r="A46" s="19"/>
      <c r="B46" s="19"/>
      <c r="C46" s="99"/>
      <c r="D46" s="100"/>
      <c r="E46" s="100"/>
      <c r="F46" s="100"/>
      <c r="G46" s="20"/>
      <c r="H46" s="21"/>
      <c r="I46" s="1"/>
      <c r="J46" s="1"/>
      <c r="K46" s="22"/>
      <c r="L46" s="23"/>
      <c r="AL46" s="99"/>
      <c r="AM46" s="100"/>
      <c r="AN46" s="100"/>
      <c r="AO46" s="100"/>
      <c r="AP46" s="20"/>
      <c r="AQ46" s="21"/>
      <c r="AR46" s="1"/>
      <c r="AS46" s="1"/>
      <c r="AT46" s="22"/>
      <c r="AU46" s="23"/>
      <c r="AZ46" s="265"/>
      <c r="BA46" s="265"/>
      <c r="BB46" s="265"/>
    </row>
    <row r="47" spans="1:63" x14ac:dyDescent="0.2">
      <c r="C47" s="38"/>
      <c r="D47" s="98"/>
      <c r="E47" s="98"/>
      <c r="F47" s="98"/>
      <c r="AL47" s="38"/>
      <c r="AM47" s="98"/>
      <c r="AN47" s="98"/>
      <c r="AO47" s="98"/>
      <c r="AZ47" s="265"/>
      <c r="BA47" s="265"/>
      <c r="BB47" s="265"/>
    </row>
    <row r="48" spans="1:63" x14ac:dyDescent="0.2">
      <c r="C48" s="38"/>
      <c r="D48" s="98"/>
      <c r="E48" s="98"/>
      <c r="F48" s="98"/>
      <c r="AL48" s="38"/>
      <c r="AM48" s="98"/>
      <c r="AN48" s="98"/>
      <c r="AO48" s="98"/>
      <c r="AZ48" s="265"/>
      <c r="BA48" s="265"/>
      <c r="BB48" s="265"/>
    </row>
    <row r="49" spans="3:54" x14ac:dyDescent="0.2">
      <c r="C49" s="38"/>
      <c r="D49" s="98"/>
      <c r="E49" s="98"/>
      <c r="F49" s="98"/>
      <c r="AL49" s="38"/>
      <c r="AM49" s="98"/>
      <c r="AN49" s="98"/>
      <c r="AO49" s="98"/>
      <c r="AZ49" s="265"/>
      <c r="BA49" s="265"/>
      <c r="BB49" s="265"/>
    </row>
    <row r="50" spans="3:54" x14ac:dyDescent="0.2">
      <c r="C50" s="38"/>
      <c r="D50" s="98"/>
      <c r="E50" s="98"/>
      <c r="F50" s="98"/>
      <c r="AL50" s="38"/>
      <c r="AM50" s="98"/>
      <c r="AN50" s="98"/>
      <c r="AO50" s="98"/>
    </row>
    <row r="51" spans="3:54" x14ac:dyDescent="0.2">
      <c r="C51" s="38"/>
      <c r="D51" s="98"/>
      <c r="E51" s="98"/>
      <c r="F51" s="98"/>
      <c r="AL51" s="38"/>
      <c r="AM51" s="98"/>
      <c r="AN51" s="98"/>
      <c r="AO51" s="98"/>
    </row>
    <row r="52" spans="3:54" x14ac:dyDescent="0.2">
      <c r="C52" s="38"/>
      <c r="D52" s="98"/>
      <c r="E52" s="98"/>
      <c r="F52" s="98"/>
      <c r="AL52" s="38"/>
      <c r="AM52" s="98"/>
      <c r="AN52" s="98"/>
      <c r="AO52" s="98"/>
    </row>
    <row r="53" spans="3:54" x14ac:dyDescent="0.2">
      <c r="C53" s="38"/>
      <c r="D53" s="98"/>
      <c r="E53" s="98"/>
      <c r="F53" s="98"/>
      <c r="AL53" s="38"/>
      <c r="AM53" s="98"/>
      <c r="AN53" s="98"/>
      <c r="AO53" s="98"/>
    </row>
    <row r="54" spans="3:54" x14ac:dyDescent="0.2">
      <c r="C54" s="38"/>
      <c r="D54" s="98"/>
      <c r="E54" s="98"/>
      <c r="F54" s="98"/>
      <c r="AL54" s="38"/>
      <c r="AM54" s="98"/>
      <c r="AN54" s="98"/>
      <c r="AO54" s="98"/>
    </row>
    <row r="55" spans="3:54" x14ac:dyDescent="0.2">
      <c r="C55" s="38"/>
      <c r="D55" s="98"/>
      <c r="E55" s="98"/>
      <c r="F55" s="98"/>
      <c r="AL55" s="38"/>
      <c r="AM55" s="98"/>
      <c r="AN55" s="98"/>
      <c r="AO55" s="98"/>
    </row>
    <row r="56" spans="3:54" x14ac:dyDescent="0.2">
      <c r="C56" s="38"/>
      <c r="D56" s="98"/>
      <c r="E56" s="98"/>
      <c r="F56" s="98"/>
      <c r="AL56" s="38"/>
      <c r="AM56" s="98"/>
      <c r="AN56" s="98"/>
      <c r="AO56" s="98"/>
    </row>
    <row r="57" spans="3:54" x14ac:dyDescent="0.2">
      <c r="C57" s="38"/>
      <c r="D57" s="98"/>
      <c r="E57" s="98"/>
      <c r="F57" s="98"/>
      <c r="AL57" s="38"/>
      <c r="AM57" s="98"/>
      <c r="AN57" s="98"/>
      <c r="AO57" s="98"/>
    </row>
    <row r="58" spans="3:54" x14ac:dyDescent="0.2">
      <c r="C58" s="38"/>
      <c r="D58" s="98"/>
      <c r="E58" s="98"/>
      <c r="F58" s="98"/>
      <c r="AL58" s="38"/>
      <c r="AM58" s="98"/>
      <c r="AN58" s="98"/>
      <c r="AO58" s="98"/>
    </row>
    <row r="59" spans="3:54" x14ac:dyDescent="0.2">
      <c r="C59" s="38"/>
      <c r="D59" s="98"/>
      <c r="E59" s="98"/>
      <c r="F59" s="98"/>
      <c r="AL59" s="38"/>
      <c r="AM59" s="98"/>
      <c r="AN59" s="98"/>
      <c r="AO59" s="98"/>
    </row>
    <row r="60" spans="3:54" x14ac:dyDescent="0.2">
      <c r="C60" s="38"/>
      <c r="D60" s="98"/>
      <c r="E60" s="98"/>
      <c r="F60" s="98"/>
      <c r="AL60" s="38"/>
      <c r="AM60" s="98"/>
      <c r="AN60" s="98"/>
      <c r="AO60" s="98"/>
    </row>
    <row r="61" spans="3:54" x14ac:dyDescent="0.2">
      <c r="C61" s="38"/>
      <c r="D61" s="98"/>
      <c r="E61" s="98"/>
      <c r="F61" s="98"/>
      <c r="AL61" s="38"/>
      <c r="AM61" s="98"/>
      <c r="AN61" s="98"/>
      <c r="AO61" s="98"/>
    </row>
    <row r="62" spans="3:54" x14ac:dyDescent="0.2">
      <c r="C62" s="38"/>
      <c r="D62" s="98"/>
      <c r="E62" s="98"/>
      <c r="F62" s="98"/>
      <c r="AL62" s="38"/>
      <c r="AM62" s="98"/>
      <c r="AN62" s="98"/>
      <c r="AO62" s="98"/>
    </row>
    <row r="63" spans="3:54" x14ac:dyDescent="0.2">
      <c r="C63" s="38"/>
      <c r="D63" s="98"/>
      <c r="E63" s="98"/>
      <c r="F63" s="98"/>
      <c r="AL63" s="38"/>
      <c r="AM63" s="98"/>
      <c r="AN63" s="98"/>
      <c r="AO63" s="98"/>
    </row>
    <row r="64" spans="3:54" x14ac:dyDescent="0.2">
      <c r="C64" s="38"/>
      <c r="D64" s="98"/>
      <c r="E64" s="98"/>
      <c r="F64" s="98"/>
      <c r="AL64" s="38"/>
      <c r="AM64" s="98"/>
      <c r="AN64" s="98"/>
      <c r="AO64" s="98"/>
    </row>
    <row r="65" spans="3:41" x14ac:dyDescent="0.2">
      <c r="C65" s="38"/>
      <c r="D65" s="98"/>
      <c r="E65" s="98"/>
      <c r="F65" s="98"/>
      <c r="AL65" s="38"/>
      <c r="AM65" s="98"/>
      <c r="AN65" s="98"/>
      <c r="AO65" s="98"/>
    </row>
    <row r="66" spans="3:41" x14ac:dyDescent="0.2">
      <c r="C66" s="38"/>
      <c r="D66" s="98"/>
      <c r="E66" s="98"/>
      <c r="F66" s="98"/>
      <c r="AL66" s="38"/>
      <c r="AM66" s="98"/>
      <c r="AN66" s="98"/>
      <c r="AO66" s="98"/>
    </row>
    <row r="67" spans="3:41" x14ac:dyDescent="0.2">
      <c r="C67" s="38"/>
      <c r="D67" s="98"/>
      <c r="E67" s="98"/>
      <c r="F67" s="98"/>
      <c r="AL67" s="38"/>
      <c r="AM67" s="98"/>
      <c r="AN67" s="98"/>
      <c r="AO67" s="98"/>
    </row>
    <row r="68" spans="3:41" x14ac:dyDescent="0.2">
      <c r="C68" s="38"/>
      <c r="D68" s="98"/>
      <c r="E68" s="98"/>
      <c r="F68" s="98"/>
      <c r="AL68" s="38"/>
      <c r="AM68" s="98"/>
      <c r="AN68" s="98"/>
      <c r="AO68" s="98"/>
    </row>
    <row r="69" spans="3:41" x14ac:dyDescent="0.2">
      <c r="C69" s="38"/>
      <c r="D69" s="98"/>
      <c r="E69" s="98"/>
      <c r="F69" s="98"/>
      <c r="AL69" s="38"/>
      <c r="AM69" s="98"/>
      <c r="AN69" s="98"/>
      <c r="AO69" s="98"/>
    </row>
    <row r="70" spans="3:41" x14ac:dyDescent="0.2">
      <c r="C70" s="38"/>
      <c r="D70" s="98"/>
      <c r="E70" s="98"/>
      <c r="F70" s="98"/>
      <c r="AL70" s="38"/>
      <c r="AM70" s="98"/>
      <c r="AN70" s="98"/>
      <c r="AO70" s="98"/>
    </row>
    <row r="71" spans="3:41" x14ac:dyDescent="0.2">
      <c r="C71" s="38"/>
      <c r="D71" s="98"/>
      <c r="E71" s="98"/>
      <c r="F71" s="98"/>
      <c r="AL71" s="38"/>
      <c r="AM71" s="98"/>
      <c r="AN71" s="98"/>
      <c r="AO71" s="98"/>
    </row>
    <row r="72" spans="3:41" x14ac:dyDescent="0.2">
      <c r="C72" s="38"/>
      <c r="D72" s="98"/>
      <c r="E72" s="98"/>
      <c r="F72" s="98"/>
      <c r="AL72" s="38"/>
      <c r="AM72" s="98"/>
      <c r="AN72" s="98"/>
      <c r="AO72" s="98"/>
    </row>
    <row r="73" spans="3:41" x14ac:dyDescent="0.2">
      <c r="C73" s="38"/>
      <c r="D73" s="98"/>
      <c r="E73" s="98"/>
      <c r="F73" s="98"/>
      <c r="AL73" s="38"/>
      <c r="AM73" s="98"/>
      <c r="AN73" s="98"/>
      <c r="AO73" s="98"/>
    </row>
    <row r="74" spans="3:41" x14ac:dyDescent="0.2">
      <c r="C74" s="38"/>
      <c r="D74" s="98"/>
      <c r="E74" s="98"/>
      <c r="F74" s="98"/>
      <c r="AL74" s="38"/>
      <c r="AM74" s="98"/>
      <c r="AN74" s="98"/>
      <c r="AO74" s="98"/>
    </row>
    <row r="75" spans="3:41" x14ac:dyDescent="0.2">
      <c r="C75" s="38"/>
      <c r="D75" s="98"/>
      <c r="E75" s="98"/>
      <c r="F75" s="98"/>
      <c r="AL75" s="38"/>
      <c r="AM75" s="98"/>
      <c r="AN75" s="98"/>
      <c r="AO75" s="98"/>
    </row>
    <row r="76" spans="3:41" x14ac:dyDescent="0.2">
      <c r="C76" s="38"/>
      <c r="D76" s="98"/>
      <c r="E76" s="98"/>
      <c r="F76" s="98"/>
      <c r="AL76" s="38"/>
      <c r="AM76" s="98"/>
      <c r="AN76" s="98"/>
      <c r="AO76" s="98"/>
    </row>
    <row r="77" spans="3:41" x14ac:dyDescent="0.2">
      <c r="C77" s="38"/>
      <c r="D77" s="98"/>
      <c r="E77" s="98"/>
      <c r="F77" s="98"/>
      <c r="AL77" s="38"/>
      <c r="AM77" s="98"/>
      <c r="AN77" s="98"/>
      <c r="AO77" s="98"/>
    </row>
    <row r="78" spans="3:41" x14ac:dyDescent="0.2">
      <c r="C78" s="38"/>
      <c r="D78" s="98"/>
      <c r="E78" s="98"/>
      <c r="F78" s="98"/>
      <c r="AL78" s="38"/>
      <c r="AM78" s="98"/>
      <c r="AN78" s="98"/>
      <c r="AO78" s="98"/>
    </row>
    <row r="79" spans="3:41" x14ac:dyDescent="0.2">
      <c r="C79" s="38"/>
      <c r="D79" s="98"/>
      <c r="E79" s="98"/>
      <c r="F79" s="98"/>
      <c r="AL79" s="38"/>
      <c r="AM79" s="98"/>
      <c r="AN79" s="98"/>
      <c r="AO79" s="98"/>
    </row>
    <row r="80" spans="3:41" x14ac:dyDescent="0.2">
      <c r="C80" s="38"/>
      <c r="D80" s="98"/>
      <c r="E80" s="98"/>
      <c r="F80" s="98"/>
      <c r="AL80" s="38"/>
      <c r="AM80" s="98"/>
      <c r="AN80" s="98"/>
      <c r="AO80" s="98"/>
    </row>
    <row r="81" spans="3:41" x14ac:dyDescent="0.2">
      <c r="C81" s="38"/>
      <c r="D81" s="98"/>
      <c r="E81" s="98"/>
      <c r="F81" s="98"/>
      <c r="AL81" s="38"/>
      <c r="AM81" s="98"/>
      <c r="AN81" s="98"/>
      <c r="AO81" s="98"/>
    </row>
    <row r="82" spans="3:41" x14ac:dyDescent="0.2">
      <c r="C82" s="38"/>
      <c r="D82" s="98"/>
      <c r="E82" s="98"/>
      <c r="F82" s="98"/>
      <c r="AL82" s="38"/>
      <c r="AM82" s="98"/>
      <c r="AN82" s="98"/>
      <c r="AO82" s="98"/>
    </row>
    <row r="83" spans="3:41" x14ac:dyDescent="0.2">
      <c r="C83" s="38"/>
      <c r="D83" s="98"/>
      <c r="E83" s="98"/>
      <c r="F83" s="98"/>
      <c r="AL83" s="38"/>
      <c r="AM83" s="98"/>
      <c r="AN83" s="98"/>
      <c r="AO83" s="98"/>
    </row>
    <row r="84" spans="3:41" x14ac:dyDescent="0.2">
      <c r="C84" s="38"/>
      <c r="D84" s="98"/>
      <c r="E84" s="98"/>
      <c r="F84" s="98"/>
      <c r="AL84" s="38"/>
      <c r="AM84" s="98"/>
      <c r="AN84" s="98"/>
      <c r="AO84" s="98"/>
    </row>
    <row r="85" spans="3:41" x14ac:dyDescent="0.2">
      <c r="C85" s="38"/>
      <c r="D85" s="98"/>
      <c r="E85" s="98"/>
      <c r="F85" s="98"/>
      <c r="AL85" s="38"/>
      <c r="AM85" s="98"/>
      <c r="AN85" s="98"/>
      <c r="AO85" s="98"/>
    </row>
    <row r="86" spans="3:41" x14ac:dyDescent="0.2">
      <c r="C86" s="38"/>
      <c r="D86" s="98"/>
      <c r="E86" s="98"/>
      <c r="F86" s="98"/>
      <c r="AL86" s="38"/>
      <c r="AM86" s="98"/>
      <c r="AN86" s="98"/>
      <c r="AO86" s="98"/>
    </row>
    <row r="87" spans="3:41" x14ac:dyDescent="0.2">
      <c r="C87" s="38"/>
      <c r="D87" s="98"/>
      <c r="E87" s="98"/>
      <c r="F87" s="98"/>
      <c r="AL87" s="38"/>
      <c r="AM87" s="98"/>
      <c r="AN87" s="98"/>
      <c r="AO87" s="98"/>
    </row>
    <row r="88" spans="3:41" x14ac:dyDescent="0.2">
      <c r="C88" s="38"/>
      <c r="D88" s="98"/>
      <c r="E88" s="98"/>
      <c r="F88" s="98"/>
      <c r="AL88" s="38"/>
      <c r="AM88" s="98"/>
      <c r="AN88" s="98"/>
      <c r="AO88" s="98"/>
    </row>
    <row r="89" spans="3:41" x14ac:dyDescent="0.2">
      <c r="C89" s="38"/>
      <c r="D89" s="98"/>
      <c r="E89" s="98"/>
      <c r="F89" s="98"/>
      <c r="AL89" s="38"/>
      <c r="AM89" s="98"/>
      <c r="AN89" s="98"/>
      <c r="AO89" s="98"/>
    </row>
    <row r="90" spans="3:41" x14ac:dyDescent="0.2">
      <c r="C90" s="38"/>
      <c r="D90" s="98"/>
      <c r="E90" s="98"/>
      <c r="F90" s="98"/>
      <c r="AL90" s="38"/>
      <c r="AM90" s="98"/>
      <c r="AN90" s="98"/>
      <c r="AO90" s="98"/>
    </row>
    <row r="91" spans="3:41" x14ac:dyDescent="0.2">
      <c r="C91" s="38"/>
      <c r="D91" s="98"/>
      <c r="E91" s="98"/>
      <c r="F91" s="98"/>
      <c r="AL91" s="38"/>
      <c r="AM91" s="98"/>
      <c r="AN91" s="98"/>
      <c r="AO91" s="98"/>
    </row>
    <row r="92" spans="3:41" x14ac:dyDescent="0.2">
      <c r="C92" s="38"/>
      <c r="D92" s="98"/>
      <c r="E92" s="98"/>
      <c r="F92" s="98"/>
      <c r="AL92" s="38"/>
      <c r="AM92" s="98"/>
      <c r="AN92" s="98"/>
      <c r="AO92" s="98"/>
    </row>
    <row r="93" spans="3:41" x14ac:dyDescent="0.2">
      <c r="C93" s="38"/>
      <c r="D93" s="98"/>
      <c r="E93" s="98"/>
      <c r="F93" s="98"/>
      <c r="AL93" s="38"/>
      <c r="AM93" s="98"/>
      <c r="AN93" s="98"/>
      <c r="AO93" s="98"/>
    </row>
    <row r="94" spans="3:41" x14ac:dyDescent="0.2">
      <c r="C94" s="38"/>
      <c r="D94" s="98"/>
      <c r="E94" s="98"/>
      <c r="F94" s="98"/>
      <c r="AL94" s="38"/>
      <c r="AM94" s="98"/>
      <c r="AN94" s="98"/>
      <c r="AO94" s="98"/>
    </row>
    <row r="95" spans="3:41" x14ac:dyDescent="0.2">
      <c r="C95" s="38"/>
      <c r="D95" s="98"/>
      <c r="E95" s="98"/>
      <c r="F95" s="98"/>
      <c r="AL95" s="38"/>
      <c r="AM95" s="98"/>
      <c r="AN95" s="98"/>
      <c r="AO95" s="98"/>
    </row>
    <row r="96" spans="3:41" x14ac:dyDescent="0.2">
      <c r="C96" s="38"/>
      <c r="D96" s="98"/>
      <c r="E96" s="98"/>
      <c r="F96" s="98"/>
      <c r="AL96" s="38"/>
      <c r="AM96" s="98"/>
      <c r="AN96" s="98"/>
      <c r="AO96" s="98"/>
    </row>
    <row r="97" spans="3:41" x14ac:dyDescent="0.2">
      <c r="C97" s="38"/>
      <c r="D97" s="98"/>
      <c r="E97" s="98"/>
      <c r="F97" s="98"/>
      <c r="AL97" s="38"/>
      <c r="AM97" s="98"/>
      <c r="AN97" s="98"/>
      <c r="AO97" s="98"/>
    </row>
    <row r="98" spans="3:41" x14ac:dyDescent="0.2">
      <c r="C98" s="38"/>
      <c r="D98" s="98"/>
      <c r="E98" s="98"/>
      <c r="F98" s="98"/>
      <c r="AL98" s="38"/>
      <c r="AM98" s="98"/>
      <c r="AN98" s="98"/>
      <c r="AO98" s="98"/>
    </row>
    <row r="99" spans="3:41" x14ac:dyDescent="0.2">
      <c r="C99" s="38"/>
      <c r="D99" s="98"/>
      <c r="E99" s="98"/>
      <c r="F99" s="98"/>
      <c r="AL99" s="38"/>
      <c r="AM99" s="98"/>
      <c r="AN99" s="98"/>
      <c r="AO99" s="98"/>
    </row>
    <row r="100" spans="3:41" x14ac:dyDescent="0.2">
      <c r="C100" s="38"/>
      <c r="D100" s="98"/>
      <c r="E100" s="98"/>
      <c r="F100" s="98"/>
      <c r="AL100" s="38"/>
      <c r="AM100" s="98"/>
      <c r="AN100" s="98"/>
      <c r="AO100" s="98"/>
    </row>
    <row r="101" spans="3:41" x14ac:dyDescent="0.2">
      <c r="C101" s="38"/>
      <c r="D101" s="98"/>
      <c r="E101" s="98"/>
      <c r="F101" s="98"/>
      <c r="AL101" s="38"/>
      <c r="AM101" s="98"/>
      <c r="AN101" s="98"/>
      <c r="AO101" s="98"/>
    </row>
    <row r="102" spans="3:41" x14ac:dyDescent="0.2">
      <c r="C102" s="38"/>
      <c r="D102" s="98"/>
      <c r="E102" s="98"/>
      <c r="F102" s="98"/>
      <c r="AL102" s="38"/>
      <c r="AM102" s="98"/>
      <c r="AN102" s="98"/>
      <c r="AO102" s="98"/>
    </row>
    <row r="103" spans="3:41" x14ac:dyDescent="0.2">
      <c r="C103" s="38"/>
      <c r="D103" s="98"/>
      <c r="E103" s="98"/>
      <c r="F103" s="98"/>
      <c r="AL103" s="38"/>
      <c r="AM103" s="98"/>
      <c r="AN103" s="98"/>
      <c r="AO103" s="98"/>
    </row>
    <row r="104" spans="3:41" x14ac:dyDescent="0.2">
      <c r="C104" s="38"/>
      <c r="D104" s="98"/>
      <c r="E104" s="98"/>
      <c r="F104" s="98"/>
      <c r="AL104" s="38"/>
      <c r="AM104" s="98"/>
      <c r="AN104" s="98"/>
      <c r="AO104" s="98"/>
    </row>
    <row r="105" spans="3:41" x14ac:dyDescent="0.2">
      <c r="C105" s="38"/>
      <c r="D105" s="98"/>
      <c r="E105" s="98"/>
      <c r="F105" s="98"/>
      <c r="AL105" s="38"/>
      <c r="AM105" s="98"/>
      <c r="AN105" s="98"/>
      <c r="AO105" s="98"/>
    </row>
    <row r="106" spans="3:41" x14ac:dyDescent="0.2">
      <c r="C106" s="38"/>
      <c r="D106" s="98"/>
      <c r="E106" s="98"/>
      <c r="F106" s="98"/>
      <c r="AL106" s="38"/>
      <c r="AM106" s="98"/>
      <c r="AN106" s="98"/>
      <c r="AO106" s="98"/>
    </row>
    <row r="107" spans="3:41" x14ac:dyDescent="0.2">
      <c r="C107" s="38"/>
      <c r="D107" s="98"/>
      <c r="E107" s="98"/>
      <c r="F107" s="98"/>
      <c r="AL107" s="38"/>
      <c r="AM107" s="98"/>
      <c r="AN107" s="98"/>
      <c r="AO107" s="98"/>
    </row>
    <row r="108" spans="3:41" x14ac:dyDescent="0.2">
      <c r="C108" s="38"/>
      <c r="D108" s="98"/>
      <c r="E108" s="98"/>
      <c r="F108" s="98"/>
      <c r="AL108" s="38"/>
      <c r="AM108" s="98"/>
      <c r="AN108" s="98"/>
      <c r="AO108" s="98"/>
    </row>
    <row r="109" spans="3:41" x14ac:dyDescent="0.2">
      <c r="C109" s="38"/>
      <c r="D109" s="98"/>
      <c r="E109" s="98"/>
      <c r="F109" s="98"/>
      <c r="AL109" s="38"/>
      <c r="AM109" s="98"/>
      <c r="AN109" s="98"/>
      <c r="AO109" s="98"/>
    </row>
    <row r="110" spans="3:41" x14ac:dyDescent="0.2">
      <c r="C110" s="38"/>
      <c r="D110" s="98"/>
      <c r="E110" s="98"/>
      <c r="F110" s="98"/>
      <c r="AL110" s="38"/>
      <c r="AM110" s="98"/>
      <c r="AN110" s="98"/>
      <c r="AO110" s="98"/>
    </row>
    <row r="111" spans="3:41" x14ac:dyDescent="0.2">
      <c r="C111" s="38"/>
      <c r="D111" s="98"/>
      <c r="E111" s="98"/>
      <c r="F111" s="98"/>
      <c r="AL111" s="38"/>
      <c r="AM111" s="98"/>
      <c r="AN111" s="98"/>
      <c r="AO111" s="98"/>
    </row>
    <row r="112" spans="3:41" x14ac:dyDescent="0.2">
      <c r="C112" s="38"/>
      <c r="D112" s="98"/>
      <c r="E112" s="98"/>
      <c r="F112" s="98"/>
      <c r="AL112" s="38"/>
      <c r="AM112" s="98"/>
      <c r="AN112" s="98"/>
      <c r="AO112" s="98"/>
    </row>
    <row r="113" spans="3:41" x14ac:dyDescent="0.2">
      <c r="C113" s="38"/>
      <c r="D113" s="98"/>
      <c r="E113" s="98"/>
      <c r="F113" s="98"/>
      <c r="AL113" s="38"/>
      <c r="AM113" s="98"/>
      <c r="AN113" s="98"/>
      <c r="AO113" s="98"/>
    </row>
    <row r="114" spans="3:41" x14ac:dyDescent="0.2">
      <c r="C114" s="38"/>
      <c r="D114" s="98"/>
      <c r="E114" s="98"/>
      <c r="F114" s="98"/>
      <c r="AL114" s="38"/>
      <c r="AM114" s="98"/>
      <c r="AN114" s="98"/>
      <c r="AO114" s="98"/>
    </row>
    <row r="115" spans="3:41" x14ac:dyDescent="0.2">
      <c r="C115" s="38"/>
      <c r="D115" s="98"/>
      <c r="E115" s="98"/>
      <c r="F115" s="98"/>
      <c r="AL115" s="38"/>
      <c r="AM115" s="98"/>
      <c r="AN115" s="98"/>
      <c r="AO115" s="98"/>
    </row>
    <row r="116" spans="3:41" x14ac:dyDescent="0.2">
      <c r="C116" s="38"/>
      <c r="D116" s="98"/>
      <c r="E116" s="98"/>
      <c r="F116" s="98"/>
      <c r="AL116" s="38"/>
      <c r="AM116" s="98"/>
      <c r="AN116" s="98"/>
      <c r="AO116" s="98"/>
    </row>
    <row r="117" spans="3:41" x14ac:dyDescent="0.2">
      <c r="C117" s="38"/>
      <c r="D117" s="98"/>
      <c r="E117" s="98"/>
      <c r="F117" s="98"/>
      <c r="AL117" s="38"/>
      <c r="AM117" s="98"/>
      <c r="AN117" s="98"/>
      <c r="AO117" s="98"/>
    </row>
    <row r="118" spans="3:41" x14ac:dyDescent="0.2">
      <c r="C118" s="38"/>
      <c r="D118" s="98"/>
      <c r="E118" s="98"/>
      <c r="F118" s="98"/>
      <c r="AL118" s="38"/>
      <c r="AM118" s="98"/>
      <c r="AN118" s="98"/>
      <c r="AO118" s="98"/>
    </row>
    <row r="119" spans="3:41" x14ac:dyDescent="0.2">
      <c r="C119" s="38"/>
      <c r="D119" s="98"/>
      <c r="E119" s="98"/>
      <c r="F119" s="98"/>
      <c r="AL119" s="38"/>
      <c r="AM119" s="98"/>
      <c r="AN119" s="98"/>
      <c r="AO119" s="98"/>
    </row>
    <row r="120" spans="3:41" x14ac:dyDescent="0.2">
      <c r="C120" s="38"/>
      <c r="D120" s="98"/>
      <c r="E120" s="98"/>
      <c r="F120" s="98"/>
      <c r="AL120" s="38"/>
      <c r="AM120" s="98"/>
      <c r="AN120" s="98"/>
      <c r="AO120" s="98"/>
    </row>
    <row r="121" spans="3:41" x14ac:dyDescent="0.2">
      <c r="C121" s="38"/>
      <c r="D121" s="98"/>
      <c r="E121" s="98"/>
      <c r="F121" s="98"/>
      <c r="AL121" s="38"/>
      <c r="AM121" s="98"/>
      <c r="AN121" s="98"/>
      <c r="AO121" s="98"/>
    </row>
    <row r="122" spans="3:41" x14ac:dyDescent="0.2">
      <c r="C122" s="38"/>
      <c r="D122" s="98"/>
      <c r="E122" s="98"/>
      <c r="F122" s="98"/>
      <c r="AL122" s="38"/>
      <c r="AM122" s="98"/>
      <c r="AN122" s="98"/>
      <c r="AO122" s="98"/>
    </row>
    <row r="123" spans="3:41" x14ac:dyDescent="0.2">
      <c r="C123" s="38"/>
      <c r="D123" s="98"/>
      <c r="E123" s="98"/>
      <c r="F123" s="98"/>
      <c r="AL123" s="38"/>
      <c r="AM123" s="98"/>
      <c r="AN123" s="98"/>
      <c r="AO123" s="98"/>
    </row>
    <row r="124" spans="3:41" x14ac:dyDescent="0.2">
      <c r="C124" s="38"/>
      <c r="D124" s="98"/>
      <c r="E124" s="98"/>
      <c r="F124" s="98"/>
      <c r="AL124" s="38"/>
      <c r="AM124" s="98"/>
      <c r="AN124" s="98"/>
      <c r="AO124" s="98"/>
    </row>
    <row r="125" spans="3:41" x14ac:dyDescent="0.2">
      <c r="C125" s="38"/>
      <c r="D125" s="98"/>
      <c r="E125" s="98"/>
      <c r="F125" s="98"/>
      <c r="AL125" s="38"/>
      <c r="AM125" s="98"/>
      <c r="AN125" s="98"/>
      <c r="AO125" s="98"/>
    </row>
    <row r="126" spans="3:41" x14ac:dyDescent="0.2">
      <c r="C126" s="38"/>
      <c r="D126" s="98"/>
      <c r="E126" s="98"/>
      <c r="F126" s="98"/>
      <c r="AL126" s="38"/>
      <c r="AM126" s="98"/>
      <c r="AN126" s="98"/>
      <c r="AO126" s="98"/>
    </row>
    <row r="127" spans="3:41" x14ac:dyDescent="0.2">
      <c r="C127" s="38"/>
      <c r="D127" s="98"/>
      <c r="E127" s="98"/>
      <c r="F127" s="98"/>
      <c r="AL127" s="38"/>
      <c r="AM127" s="98"/>
      <c r="AN127" s="98"/>
      <c r="AO127" s="98"/>
    </row>
    <row r="128" spans="3:41" x14ac:dyDescent="0.2">
      <c r="C128" s="38"/>
      <c r="D128" s="98"/>
      <c r="E128" s="98"/>
      <c r="F128" s="98"/>
      <c r="AL128" s="38"/>
      <c r="AM128" s="98"/>
      <c r="AN128" s="98"/>
      <c r="AO128" s="98"/>
    </row>
    <row r="129" spans="3:41" x14ac:dyDescent="0.2">
      <c r="C129" s="38"/>
      <c r="D129" s="98"/>
      <c r="E129" s="98"/>
      <c r="F129" s="98"/>
      <c r="AL129" s="38"/>
      <c r="AM129" s="98"/>
      <c r="AN129" s="98"/>
      <c r="AO129" s="98"/>
    </row>
    <row r="130" spans="3:41" x14ac:dyDescent="0.2">
      <c r="C130" s="38"/>
      <c r="D130" s="98"/>
      <c r="E130" s="98"/>
      <c r="F130" s="98"/>
      <c r="AL130" s="38"/>
      <c r="AM130" s="98"/>
      <c r="AN130" s="98"/>
      <c r="AO130" s="98"/>
    </row>
    <row r="131" spans="3:41" x14ac:dyDescent="0.2">
      <c r="C131" s="38"/>
      <c r="D131" s="98"/>
      <c r="E131" s="98"/>
      <c r="F131" s="98"/>
      <c r="AL131" s="38"/>
      <c r="AM131" s="98"/>
      <c r="AN131" s="98"/>
      <c r="AO131" s="98"/>
    </row>
    <row r="132" spans="3:41" x14ac:dyDescent="0.2">
      <c r="C132" s="38"/>
      <c r="D132" s="98"/>
      <c r="E132" s="98"/>
      <c r="F132" s="98"/>
      <c r="AL132" s="38"/>
      <c r="AM132" s="98"/>
      <c r="AN132" s="98"/>
      <c r="AO132" s="98"/>
    </row>
    <row r="133" spans="3:41" x14ac:dyDescent="0.2">
      <c r="C133" s="38"/>
      <c r="D133" s="98"/>
      <c r="E133" s="98"/>
      <c r="F133" s="98"/>
      <c r="AL133" s="38"/>
      <c r="AM133" s="98"/>
      <c r="AN133" s="98"/>
      <c r="AO133" s="98"/>
    </row>
    <row r="134" spans="3:41" x14ac:dyDescent="0.2">
      <c r="C134" s="38"/>
      <c r="D134" s="98"/>
      <c r="E134" s="98"/>
      <c r="F134" s="98"/>
      <c r="AL134" s="38"/>
      <c r="AM134" s="98"/>
      <c r="AN134" s="98"/>
      <c r="AO134" s="98"/>
    </row>
    <row r="135" spans="3:41" x14ac:dyDescent="0.2">
      <c r="C135" s="38"/>
      <c r="D135" s="98"/>
      <c r="E135" s="98"/>
      <c r="F135" s="98"/>
      <c r="AL135" s="38"/>
      <c r="AM135" s="98"/>
      <c r="AN135" s="98"/>
      <c r="AO135" s="98"/>
    </row>
    <row r="136" spans="3:41" x14ac:dyDescent="0.2">
      <c r="C136" s="38"/>
      <c r="D136" s="98"/>
      <c r="E136" s="98"/>
      <c r="F136" s="98"/>
      <c r="AL136" s="38"/>
      <c r="AM136" s="98"/>
      <c r="AN136" s="98"/>
      <c r="AO136" s="98"/>
    </row>
    <row r="137" spans="3:41" x14ac:dyDescent="0.2">
      <c r="C137" s="38"/>
      <c r="D137" s="98"/>
      <c r="E137" s="98"/>
      <c r="F137" s="98"/>
      <c r="AL137" s="38"/>
      <c r="AM137" s="98"/>
      <c r="AN137" s="98"/>
      <c r="AO137" s="98"/>
    </row>
    <row r="138" spans="3:41" x14ac:dyDescent="0.2">
      <c r="C138" s="38"/>
      <c r="D138" s="98"/>
      <c r="E138" s="98"/>
      <c r="F138" s="98"/>
      <c r="AL138" s="38"/>
      <c r="AM138" s="98"/>
      <c r="AN138" s="98"/>
      <c r="AO138" s="98"/>
    </row>
    <row r="139" spans="3:41" x14ac:dyDescent="0.2">
      <c r="C139" s="38"/>
      <c r="D139" s="98"/>
      <c r="E139" s="98"/>
      <c r="F139" s="98"/>
      <c r="AL139" s="38"/>
      <c r="AM139" s="98"/>
      <c r="AN139" s="98"/>
      <c r="AO139" s="98"/>
    </row>
    <row r="140" spans="3:41" x14ac:dyDescent="0.2">
      <c r="C140" s="38"/>
      <c r="D140" s="98"/>
      <c r="E140" s="98"/>
      <c r="F140" s="98"/>
      <c r="AL140" s="38"/>
      <c r="AM140" s="98"/>
      <c r="AN140" s="98"/>
      <c r="AO140" s="98"/>
    </row>
    <row r="141" spans="3:41" x14ac:dyDescent="0.2">
      <c r="C141" s="38"/>
      <c r="D141" s="98"/>
      <c r="E141" s="98"/>
      <c r="F141" s="98"/>
      <c r="AL141" s="38"/>
      <c r="AM141" s="98"/>
      <c r="AN141" s="98"/>
      <c r="AO141" s="98"/>
    </row>
    <row r="142" spans="3:41" x14ac:dyDescent="0.2">
      <c r="C142" s="38"/>
      <c r="D142" s="98"/>
      <c r="E142" s="98"/>
      <c r="F142" s="98"/>
      <c r="AL142" s="38"/>
      <c r="AM142" s="98"/>
      <c r="AN142" s="98"/>
      <c r="AO142" s="98"/>
    </row>
    <row r="143" spans="3:41" x14ac:dyDescent="0.2">
      <c r="C143" s="38"/>
      <c r="D143" s="98"/>
      <c r="E143" s="98"/>
      <c r="F143" s="98"/>
      <c r="AL143" s="38"/>
      <c r="AM143" s="98"/>
      <c r="AN143" s="98"/>
      <c r="AO143" s="98"/>
    </row>
    <row r="144" spans="3:41" x14ac:dyDescent="0.2">
      <c r="C144" s="38"/>
      <c r="D144" s="98"/>
      <c r="E144" s="98"/>
      <c r="F144" s="98"/>
      <c r="AL144" s="38"/>
      <c r="AM144" s="98"/>
      <c r="AN144" s="98"/>
      <c r="AO144" s="98"/>
    </row>
    <row r="145" spans="3:41" x14ac:dyDescent="0.2">
      <c r="C145" s="38"/>
      <c r="D145" s="98"/>
      <c r="E145" s="98"/>
      <c r="F145" s="98"/>
      <c r="AL145" s="38"/>
      <c r="AM145" s="98"/>
      <c r="AN145" s="98"/>
      <c r="AO145" s="98"/>
    </row>
    <row r="146" spans="3:41" x14ac:dyDescent="0.2">
      <c r="C146" s="38"/>
      <c r="D146" s="98"/>
      <c r="E146" s="98"/>
      <c r="F146" s="98"/>
      <c r="AL146" s="38"/>
      <c r="AM146" s="98"/>
      <c r="AN146" s="98"/>
      <c r="AO146" s="98"/>
    </row>
    <row r="147" spans="3:41" x14ac:dyDescent="0.2">
      <c r="C147" s="38"/>
      <c r="D147" s="98"/>
      <c r="E147" s="98"/>
      <c r="F147" s="98"/>
      <c r="AL147" s="38"/>
      <c r="AM147" s="98"/>
      <c r="AN147" s="98"/>
      <c r="AO147" s="98"/>
    </row>
    <row r="148" spans="3:41" x14ac:dyDescent="0.2">
      <c r="C148" s="38"/>
      <c r="D148" s="98"/>
      <c r="E148" s="98"/>
      <c r="F148" s="98"/>
      <c r="AL148" s="38"/>
      <c r="AM148" s="98"/>
      <c r="AN148" s="98"/>
      <c r="AO148" s="98"/>
    </row>
    <row r="149" spans="3:41" x14ac:dyDescent="0.2">
      <c r="C149" s="38"/>
      <c r="D149" s="98"/>
      <c r="E149" s="98"/>
      <c r="F149" s="98"/>
      <c r="AL149" s="38"/>
      <c r="AM149" s="98"/>
      <c r="AN149" s="98"/>
      <c r="AO149" s="98"/>
    </row>
    <row r="150" spans="3:41" x14ac:dyDescent="0.2">
      <c r="C150" s="38"/>
      <c r="D150" s="98"/>
      <c r="E150" s="98"/>
      <c r="F150" s="98"/>
      <c r="AL150" s="38"/>
      <c r="AM150" s="98"/>
      <c r="AN150" s="98"/>
      <c r="AO150" s="98"/>
    </row>
    <row r="151" spans="3:41" x14ac:dyDescent="0.2">
      <c r="C151" s="38"/>
      <c r="D151" s="98"/>
      <c r="E151" s="98"/>
      <c r="F151" s="98"/>
      <c r="AL151" s="38"/>
      <c r="AM151" s="98"/>
      <c r="AN151" s="98"/>
      <c r="AO151" s="98"/>
    </row>
    <row r="152" spans="3:41" x14ac:dyDescent="0.2">
      <c r="C152" s="38"/>
      <c r="D152" s="98"/>
      <c r="E152" s="98"/>
      <c r="F152" s="98"/>
      <c r="AL152" s="38"/>
      <c r="AM152" s="98"/>
      <c r="AN152" s="98"/>
      <c r="AO152" s="98"/>
    </row>
    <row r="153" spans="3:41" x14ac:dyDescent="0.2">
      <c r="C153" s="38"/>
      <c r="D153" s="98"/>
      <c r="E153" s="98"/>
      <c r="F153" s="98"/>
      <c r="AL153" s="38"/>
      <c r="AM153" s="98"/>
      <c r="AN153" s="98"/>
      <c r="AO153" s="98"/>
    </row>
    <row r="154" spans="3:41" x14ac:dyDescent="0.2">
      <c r="C154" s="38"/>
      <c r="D154" s="98"/>
      <c r="E154" s="98"/>
      <c r="F154" s="98"/>
      <c r="AL154" s="38"/>
      <c r="AM154" s="98"/>
      <c r="AN154" s="98"/>
      <c r="AO154" s="98"/>
    </row>
    <row r="155" spans="3:41" x14ac:dyDescent="0.2">
      <c r="C155" s="38"/>
      <c r="D155" s="98"/>
      <c r="E155" s="98"/>
      <c r="F155" s="98"/>
      <c r="AL155" s="38"/>
      <c r="AM155" s="98"/>
      <c r="AN155" s="98"/>
      <c r="AO155" s="98"/>
    </row>
    <row r="156" spans="3:41" x14ac:dyDescent="0.2">
      <c r="C156" s="38"/>
      <c r="D156" s="98"/>
      <c r="E156" s="98"/>
      <c r="F156" s="98"/>
      <c r="AL156" s="38"/>
      <c r="AM156" s="98"/>
      <c r="AN156" s="98"/>
      <c r="AO156" s="98"/>
    </row>
    <row r="157" spans="3:41" x14ac:dyDescent="0.2">
      <c r="C157" s="38"/>
      <c r="D157" s="98"/>
      <c r="E157" s="98"/>
      <c r="F157" s="98"/>
      <c r="AL157" s="38"/>
      <c r="AM157" s="98"/>
      <c r="AN157" s="98"/>
      <c r="AO157" s="98"/>
    </row>
    <row r="158" spans="3:41" x14ac:dyDescent="0.2">
      <c r="C158" s="38"/>
      <c r="D158" s="98"/>
      <c r="E158" s="98"/>
      <c r="F158" s="98"/>
      <c r="AL158" s="38"/>
      <c r="AM158" s="98"/>
      <c r="AN158" s="98"/>
      <c r="AO158" s="98"/>
    </row>
    <row r="159" spans="3:41" x14ac:dyDescent="0.2">
      <c r="C159" s="38"/>
      <c r="D159" s="98"/>
      <c r="E159" s="98"/>
      <c r="F159" s="98"/>
      <c r="AL159" s="38"/>
      <c r="AM159" s="98"/>
      <c r="AN159" s="98"/>
      <c r="AO159" s="98"/>
    </row>
    <row r="160" spans="3:41" x14ac:dyDescent="0.2">
      <c r="C160" s="38"/>
      <c r="D160" s="98"/>
      <c r="E160" s="98"/>
      <c r="F160" s="98"/>
      <c r="AL160" s="38"/>
      <c r="AM160" s="98"/>
      <c r="AN160" s="98"/>
      <c r="AO160" s="98"/>
    </row>
    <row r="161" spans="3:41" x14ac:dyDescent="0.2">
      <c r="C161" s="38"/>
      <c r="D161" s="98"/>
      <c r="E161" s="98"/>
      <c r="F161" s="98"/>
      <c r="AL161" s="38"/>
      <c r="AM161" s="98"/>
      <c r="AN161" s="98"/>
      <c r="AO161" s="98"/>
    </row>
    <row r="162" spans="3:41" x14ac:dyDescent="0.2">
      <c r="C162" s="38"/>
      <c r="D162" s="98"/>
      <c r="E162" s="98"/>
      <c r="F162" s="98"/>
      <c r="AL162" s="38"/>
      <c r="AM162" s="98"/>
      <c r="AN162" s="98"/>
      <c r="AO162" s="98"/>
    </row>
    <row r="163" spans="3:41" x14ac:dyDescent="0.2">
      <c r="C163" s="38"/>
      <c r="D163" s="98"/>
      <c r="E163" s="98"/>
      <c r="F163" s="98"/>
      <c r="AL163" s="38"/>
      <c r="AM163" s="98"/>
      <c r="AN163" s="98"/>
      <c r="AO163" s="98"/>
    </row>
    <row r="164" spans="3:41" x14ac:dyDescent="0.2">
      <c r="C164" s="38"/>
      <c r="D164" s="98"/>
      <c r="E164" s="98"/>
      <c r="F164" s="98"/>
      <c r="AL164" s="38"/>
      <c r="AM164" s="98"/>
      <c r="AN164" s="98"/>
      <c r="AO164" s="98"/>
    </row>
    <row r="165" spans="3:41" x14ac:dyDescent="0.2">
      <c r="C165" s="38"/>
      <c r="D165" s="98"/>
      <c r="E165" s="98"/>
      <c r="F165" s="98"/>
      <c r="AL165" s="38"/>
      <c r="AM165" s="98"/>
      <c r="AN165" s="98"/>
      <c r="AO165" s="98"/>
    </row>
    <row r="166" spans="3:41" x14ac:dyDescent="0.2">
      <c r="C166" s="38"/>
      <c r="D166" s="98"/>
      <c r="E166" s="98"/>
      <c r="F166" s="98"/>
      <c r="AL166" s="38"/>
      <c r="AM166" s="98"/>
      <c r="AN166" s="98"/>
      <c r="AO166" s="98"/>
    </row>
    <row r="167" spans="3:41" x14ac:dyDescent="0.2">
      <c r="C167" s="38"/>
      <c r="D167" s="98"/>
      <c r="E167" s="98"/>
      <c r="F167" s="98"/>
      <c r="AL167" s="38"/>
      <c r="AM167" s="98"/>
      <c r="AN167" s="98"/>
      <c r="AO167" s="98"/>
    </row>
    <row r="168" spans="3:41" x14ac:dyDescent="0.2">
      <c r="C168" s="38"/>
      <c r="D168" s="98"/>
      <c r="E168" s="98"/>
      <c r="F168" s="98"/>
      <c r="AL168" s="38"/>
      <c r="AM168" s="98"/>
      <c r="AN168" s="98"/>
      <c r="AO168" s="98"/>
    </row>
    <row r="169" spans="3:41" x14ac:dyDescent="0.2">
      <c r="C169" s="38"/>
      <c r="D169" s="98"/>
      <c r="E169" s="98"/>
      <c r="F169" s="98"/>
      <c r="AL169" s="38"/>
      <c r="AM169" s="98"/>
      <c r="AN169" s="98"/>
      <c r="AO169" s="98"/>
    </row>
    <row r="170" spans="3:41" x14ac:dyDescent="0.2">
      <c r="C170" s="38"/>
      <c r="D170" s="98"/>
      <c r="E170" s="98"/>
      <c r="F170" s="98"/>
      <c r="AL170" s="38"/>
      <c r="AM170" s="98"/>
      <c r="AN170" s="98"/>
      <c r="AO170" s="98"/>
    </row>
    <row r="171" spans="3:41" x14ac:dyDescent="0.2">
      <c r="C171" s="38"/>
      <c r="D171" s="98"/>
      <c r="E171" s="98"/>
      <c r="F171" s="98"/>
      <c r="AL171" s="38"/>
      <c r="AM171" s="98"/>
      <c r="AN171" s="98"/>
      <c r="AO171" s="98"/>
    </row>
    <row r="172" spans="3:41" x14ac:dyDescent="0.2">
      <c r="C172" s="38"/>
      <c r="D172" s="98"/>
      <c r="E172" s="98"/>
      <c r="F172" s="98"/>
      <c r="AL172" s="38"/>
      <c r="AM172" s="98"/>
      <c r="AN172" s="98"/>
      <c r="AO172" s="98"/>
    </row>
    <row r="173" spans="3:41" x14ac:dyDescent="0.2">
      <c r="C173" s="38"/>
      <c r="D173" s="98"/>
      <c r="E173" s="98"/>
      <c r="F173" s="98"/>
      <c r="AL173" s="38"/>
      <c r="AM173" s="98"/>
      <c r="AN173" s="98"/>
      <c r="AO173" s="98"/>
    </row>
    <row r="174" spans="3:41" x14ac:dyDescent="0.2">
      <c r="C174" s="38"/>
      <c r="D174" s="98"/>
      <c r="E174" s="98"/>
      <c r="F174" s="98"/>
      <c r="AL174" s="38"/>
      <c r="AM174" s="98"/>
      <c r="AN174" s="98"/>
      <c r="AO174" s="98"/>
    </row>
    <row r="175" spans="3:41" x14ac:dyDescent="0.2">
      <c r="C175" s="38"/>
      <c r="D175" s="98"/>
      <c r="E175" s="98"/>
      <c r="F175" s="98"/>
      <c r="AL175" s="38"/>
      <c r="AM175" s="98"/>
      <c r="AN175" s="98"/>
      <c r="AO175" s="98"/>
    </row>
    <row r="176" spans="3:41" x14ac:dyDescent="0.2">
      <c r="C176" s="38"/>
      <c r="D176" s="98"/>
      <c r="E176" s="98"/>
      <c r="F176" s="98"/>
      <c r="AL176" s="38"/>
      <c r="AM176" s="98"/>
      <c r="AN176" s="98"/>
      <c r="AO176" s="98"/>
    </row>
    <row r="177" spans="3:41" x14ac:dyDescent="0.2">
      <c r="C177" s="38"/>
      <c r="D177" s="98"/>
      <c r="E177" s="98"/>
      <c r="F177" s="98"/>
      <c r="AL177" s="38"/>
      <c r="AM177" s="98"/>
      <c r="AN177" s="98"/>
      <c r="AO177" s="98"/>
    </row>
    <row r="178" spans="3:41" x14ac:dyDescent="0.2">
      <c r="C178" s="38"/>
      <c r="D178" s="98"/>
      <c r="E178" s="98"/>
      <c r="F178" s="98"/>
      <c r="AL178" s="38"/>
      <c r="AM178" s="98"/>
      <c r="AN178" s="98"/>
      <c r="AO178" s="98"/>
    </row>
    <row r="179" spans="3:41" x14ac:dyDescent="0.2">
      <c r="C179" s="38"/>
      <c r="D179" s="98"/>
      <c r="E179" s="98"/>
      <c r="F179" s="98"/>
      <c r="AL179" s="38"/>
      <c r="AM179" s="98"/>
      <c r="AN179" s="98"/>
      <c r="AO179" s="98"/>
    </row>
    <row r="180" spans="3:41" x14ac:dyDescent="0.2">
      <c r="C180" s="38"/>
      <c r="D180" s="98"/>
      <c r="E180" s="98"/>
      <c r="F180" s="98"/>
      <c r="AL180" s="38"/>
      <c r="AM180" s="98"/>
      <c r="AN180" s="98"/>
      <c r="AO180" s="98"/>
    </row>
    <row r="181" spans="3:41" x14ac:dyDescent="0.2">
      <c r="C181" s="91"/>
      <c r="D181" s="97"/>
      <c r="E181" s="97"/>
      <c r="F181" s="97"/>
      <c r="AL181" s="91"/>
      <c r="AM181" s="97"/>
      <c r="AN181" s="97"/>
      <c r="AO181" s="97"/>
    </row>
  </sheetData>
  <mergeCells count="11">
    <mergeCell ref="BC2:BC3"/>
    <mergeCell ref="AQ15:AT15"/>
    <mergeCell ref="AQ22:AT22"/>
    <mergeCell ref="AZ45:BB45"/>
    <mergeCell ref="AZ48:BB48"/>
    <mergeCell ref="AZ49:BB49"/>
    <mergeCell ref="AZ47:BB47"/>
    <mergeCell ref="AZ46:BB46"/>
    <mergeCell ref="AQ6:AT6"/>
    <mergeCell ref="AQ29:AT29"/>
    <mergeCell ref="AQ11:AT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Flowchart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Aileen</dc:creator>
  <cp:keywords/>
  <dc:description/>
  <cp:lastModifiedBy>Microsoft Office User</cp:lastModifiedBy>
  <cp:revision/>
  <dcterms:created xsi:type="dcterms:W3CDTF">2013-04-23T16:25:07Z</dcterms:created>
  <dcterms:modified xsi:type="dcterms:W3CDTF">2020-10-26T19:22:22Z</dcterms:modified>
  <cp:category/>
  <cp:contentStatus/>
</cp:coreProperties>
</file>